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W:\Sekcja Zamówień Publicznych\wspolny_zam_publ\PZP 2023\spr. 40 dostawy leków I\"/>
    </mc:Choice>
  </mc:AlternateContent>
  <xr:revisionPtr revIDLastSave="0" documentId="8_{B3068356-088A-4AF8-846A-C29E1F5A90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kiety nr 1-9" sheetId="4" r:id="rId1"/>
    <sheet name="Pakiet nr 10" sheetId="3" r:id="rId2"/>
    <sheet name="Pakiety nr 11,1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4" l="1"/>
  <c r="G62" i="4" s="1"/>
  <c r="F61" i="4"/>
  <c r="G61" i="4" s="1"/>
  <c r="F60" i="4"/>
  <c r="G60" i="4" s="1"/>
  <c r="F59" i="4"/>
  <c r="G59" i="4" s="1"/>
  <c r="F58" i="4"/>
  <c r="G58" i="4" s="1"/>
  <c r="F57" i="4"/>
  <c r="G57" i="4" s="1"/>
  <c r="F51" i="4"/>
  <c r="F52" i="4" s="1"/>
  <c r="G95" i="2"/>
  <c r="H95" i="2" s="1"/>
  <c r="G98" i="2"/>
  <c r="H98" i="2" s="1"/>
  <c r="G97" i="2"/>
  <c r="H97" i="2" s="1"/>
  <c r="G96" i="2"/>
  <c r="H96" i="2" s="1"/>
  <c r="F43" i="4"/>
  <c r="F44" i="4" s="1"/>
  <c r="F37" i="4"/>
  <c r="F38" i="4" s="1"/>
  <c r="F30" i="4"/>
  <c r="F31" i="4" s="1"/>
  <c r="F24" i="4"/>
  <c r="F25" i="4" s="1"/>
  <c r="F17" i="4"/>
  <c r="G17" i="4" s="1"/>
  <c r="G18" i="4" s="1"/>
  <c r="F11" i="4"/>
  <c r="G11" i="4" s="1"/>
  <c r="F10" i="4"/>
  <c r="G10" i="4" s="1"/>
  <c r="F9" i="4"/>
  <c r="G9" i="4" s="1"/>
  <c r="F4" i="4"/>
  <c r="G4" i="4" s="1"/>
  <c r="G5" i="4" s="1"/>
  <c r="F12" i="3"/>
  <c r="H12" i="3" s="1"/>
  <c r="F11" i="3"/>
  <c r="H11" i="3" s="1"/>
  <c r="F10" i="3"/>
  <c r="H10" i="3" s="1"/>
  <c r="F9" i="3"/>
  <c r="H9" i="3" s="1"/>
  <c r="F8" i="3"/>
  <c r="H8" i="3" s="1"/>
  <c r="F7" i="3"/>
  <c r="H7" i="3" s="1"/>
  <c r="F6" i="3"/>
  <c r="H6" i="3" s="1"/>
  <c r="F5" i="3"/>
  <c r="H5" i="3" s="1"/>
  <c r="F4" i="3"/>
  <c r="H4" i="3" s="1"/>
  <c r="G107" i="2"/>
  <c r="H107" i="2" s="1"/>
  <c r="G106" i="2"/>
  <c r="H106" i="2" s="1"/>
  <c r="G105" i="2"/>
  <c r="G94" i="2"/>
  <c r="H94" i="2" s="1"/>
  <c r="G93" i="2"/>
  <c r="H93" i="2" s="1"/>
  <c r="G92" i="2"/>
  <c r="H92" i="2" s="1"/>
  <c r="G91" i="2"/>
  <c r="H91" i="2" s="1"/>
  <c r="G90" i="2"/>
  <c r="H90" i="2" s="1"/>
  <c r="G89" i="2"/>
  <c r="H89" i="2" s="1"/>
  <c r="G88" i="2"/>
  <c r="H88" i="2" s="1"/>
  <c r="G87" i="2"/>
  <c r="H87" i="2" s="1"/>
  <c r="G86" i="2"/>
  <c r="H86" i="2" s="1"/>
  <c r="G85" i="2"/>
  <c r="H85" i="2" s="1"/>
  <c r="G84" i="2"/>
  <c r="H84" i="2" s="1"/>
  <c r="G83" i="2"/>
  <c r="H83" i="2" s="1"/>
  <c r="G82" i="2"/>
  <c r="H82" i="2" s="1"/>
  <c r="G81" i="2"/>
  <c r="H81" i="2" s="1"/>
  <c r="G80" i="2"/>
  <c r="H80" i="2" s="1"/>
  <c r="G79" i="2"/>
  <c r="H79" i="2" s="1"/>
  <c r="G78" i="2"/>
  <c r="H78" i="2" s="1"/>
  <c r="G77" i="2"/>
  <c r="H77" i="2" s="1"/>
  <c r="G76" i="2"/>
  <c r="H76" i="2" s="1"/>
  <c r="G75" i="2"/>
  <c r="H75" i="2" s="1"/>
  <c r="G74" i="2"/>
  <c r="H74" i="2" s="1"/>
  <c r="G73" i="2"/>
  <c r="H73" i="2" s="1"/>
  <c r="G72" i="2"/>
  <c r="H72" i="2" s="1"/>
  <c r="G71" i="2"/>
  <c r="H71" i="2" s="1"/>
  <c r="G70" i="2"/>
  <c r="H70" i="2" s="1"/>
  <c r="G69" i="2"/>
  <c r="H69" i="2" s="1"/>
  <c r="G68" i="2"/>
  <c r="H68" i="2" s="1"/>
  <c r="G67" i="2"/>
  <c r="H67" i="2" s="1"/>
  <c r="G66" i="2"/>
  <c r="H66" i="2" s="1"/>
  <c r="G65" i="2"/>
  <c r="H65" i="2" s="1"/>
  <c r="G64" i="2"/>
  <c r="H64" i="2" s="1"/>
  <c r="G63" i="2"/>
  <c r="H63" i="2" s="1"/>
  <c r="G62" i="2"/>
  <c r="H62" i="2" s="1"/>
  <c r="G61" i="2"/>
  <c r="H61" i="2" s="1"/>
  <c r="G60" i="2"/>
  <c r="H60" i="2" s="1"/>
  <c r="G59" i="2"/>
  <c r="H59" i="2" s="1"/>
  <c r="G58" i="2"/>
  <c r="H58" i="2" s="1"/>
  <c r="G57" i="2"/>
  <c r="H57" i="2" s="1"/>
  <c r="G56" i="2"/>
  <c r="H56" i="2" s="1"/>
  <c r="G55" i="2"/>
  <c r="H55" i="2" s="1"/>
  <c r="G54" i="2"/>
  <c r="H54" i="2" s="1"/>
  <c r="G53" i="2"/>
  <c r="H53" i="2" s="1"/>
  <c r="G52" i="2"/>
  <c r="H52" i="2" s="1"/>
  <c r="G51" i="2"/>
  <c r="H51" i="2" s="1"/>
  <c r="G50" i="2"/>
  <c r="H50" i="2" s="1"/>
  <c r="G49" i="2"/>
  <c r="H49" i="2" s="1"/>
  <c r="G48" i="2"/>
  <c r="H48" i="2" s="1"/>
  <c r="G47" i="2"/>
  <c r="H47" i="2" s="1"/>
  <c r="G46" i="2"/>
  <c r="H46" i="2" s="1"/>
  <c r="G45" i="2"/>
  <c r="H45" i="2" s="1"/>
  <c r="G44" i="2"/>
  <c r="H44" i="2" s="1"/>
  <c r="G43" i="2"/>
  <c r="H43" i="2" s="1"/>
  <c r="G42" i="2"/>
  <c r="H42" i="2" s="1"/>
  <c r="G41" i="2"/>
  <c r="H41" i="2" s="1"/>
  <c r="G40" i="2"/>
  <c r="H40" i="2" s="1"/>
  <c r="G39" i="2"/>
  <c r="H39" i="2" s="1"/>
  <c r="G38" i="2"/>
  <c r="H38" i="2" s="1"/>
  <c r="G37" i="2"/>
  <c r="H37" i="2" s="1"/>
  <c r="G36" i="2"/>
  <c r="H36" i="2" s="1"/>
  <c r="G35" i="2"/>
  <c r="H35" i="2" s="1"/>
  <c r="G34" i="2"/>
  <c r="H34" i="2" s="1"/>
  <c r="G33" i="2"/>
  <c r="H33" i="2" s="1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21" i="2"/>
  <c r="H21" i="2" s="1"/>
  <c r="G20" i="2"/>
  <c r="H20" i="2" s="1"/>
  <c r="G19" i="2"/>
  <c r="H19" i="2" s="1"/>
  <c r="G18" i="2"/>
  <c r="H18" i="2" s="1"/>
  <c r="G17" i="2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99" i="2" l="1"/>
  <c r="G63" i="4"/>
  <c r="F63" i="4"/>
  <c r="G51" i="4"/>
  <c r="G52" i="4" s="1"/>
  <c r="G108" i="2"/>
  <c r="F18" i="4"/>
  <c r="F5" i="4"/>
  <c r="G12" i="4"/>
  <c r="G30" i="4"/>
  <c r="G31" i="4" s="1"/>
  <c r="F12" i="4"/>
  <c r="G37" i="4"/>
  <c r="G38" i="4" s="1"/>
  <c r="G24" i="4"/>
  <c r="G25" i="4" s="1"/>
  <c r="G43" i="4"/>
  <c r="G44" i="4" s="1"/>
  <c r="H13" i="3"/>
  <c r="F13" i="3"/>
  <c r="H99" i="2"/>
  <c r="H105" i="2"/>
  <c r="H108" i="2" s="1"/>
</calcChain>
</file>

<file path=xl/sharedStrings.xml><?xml version="1.0" encoding="utf-8"?>
<sst xmlns="http://schemas.openxmlformats.org/spreadsheetml/2006/main" count="486" uniqueCount="251">
  <si>
    <t>Lp</t>
  </si>
  <si>
    <t>NAZWA LEKU</t>
  </si>
  <si>
    <t>J.M.</t>
  </si>
  <si>
    <t>Ilość</t>
  </si>
  <si>
    <t>Wartość netto</t>
  </si>
  <si>
    <t>Wartość brutto</t>
  </si>
  <si>
    <t>1.</t>
  </si>
  <si>
    <t>Acetylocysteina 0,3g/3ml x 5 amp</t>
  </si>
  <si>
    <t>op.</t>
  </si>
  <si>
    <t>2.</t>
  </si>
  <si>
    <t>Amlodipinum 10mg x 30 tabl</t>
  </si>
  <si>
    <t>3.</t>
  </si>
  <si>
    <t>Amlodipinum 5mg x 30 tabl</t>
  </si>
  <si>
    <t>4.</t>
  </si>
  <si>
    <t>Ampicylin 2g fiol.</t>
  </si>
  <si>
    <t>szt.</t>
  </si>
  <si>
    <t>5.</t>
  </si>
  <si>
    <t>Argotiab a 125 ml aer.</t>
  </si>
  <si>
    <t>6.</t>
  </si>
  <si>
    <t>Azithromycinum 250 mg x 6 kaps/tabl</t>
  </si>
  <si>
    <t>7.</t>
  </si>
  <si>
    <t>Azithromycinum 500 mg x 3 kaps</t>
  </si>
  <si>
    <t>8.</t>
  </si>
  <si>
    <t>Budesonid 0,5mg/ml a 2 ml x 20 amp</t>
  </si>
  <si>
    <t>szt</t>
  </si>
  <si>
    <t>9.</t>
  </si>
  <si>
    <t>Clomipraminum SR 75mg x 20 tabl</t>
  </si>
  <si>
    <t>10.</t>
  </si>
  <si>
    <t>Colistinum 1000000 U x 20 fiol.</t>
  </si>
  <si>
    <t>11.</t>
  </si>
  <si>
    <t>Methotrexatum 5g/50ml ( nie w programie lekowym i chemioterapii)</t>
  </si>
  <si>
    <t>12.</t>
  </si>
  <si>
    <t>Cyanocobalaminum (vit. B12) 500 µg/ml  5 amp.a 2 ml</t>
  </si>
  <si>
    <t>13.</t>
  </si>
  <si>
    <t xml:space="preserve">Dexamethason (bez konserawntów)x 20 minim.(wyłacznie) </t>
  </si>
  <si>
    <t>14.</t>
  </si>
  <si>
    <t>Dexamethason 4 mg x 20 tabl</t>
  </si>
  <si>
    <t>15.</t>
  </si>
  <si>
    <t>Dexamethason 8 mg x 20 tabl</t>
  </si>
  <si>
    <t>16.</t>
  </si>
  <si>
    <t>Dexamethason 20 mg x 20 tabl</t>
  </si>
  <si>
    <t>17.</t>
  </si>
  <si>
    <t>Enterol x 50 kaps( wyłacznie jako lek)</t>
  </si>
  <si>
    <t>18.</t>
  </si>
  <si>
    <t>Eplerenon 25mg x 30 tabl</t>
  </si>
  <si>
    <t>19.</t>
  </si>
  <si>
    <t>Fenofibratum 267M 267mg x 30 tabl</t>
  </si>
  <si>
    <t>20.</t>
  </si>
  <si>
    <t>Fluconazolum 100mg x 28 tabl</t>
  </si>
  <si>
    <t>21.</t>
  </si>
  <si>
    <t>Flumazenil 0,5mg / 5 ml x 5 amp</t>
  </si>
  <si>
    <t>22.</t>
  </si>
  <si>
    <t>Flunarizina 5 mg x 30 tabl</t>
  </si>
  <si>
    <t>23.</t>
  </si>
  <si>
    <t>Gutron 2,5 mg x 20 tabl</t>
  </si>
  <si>
    <t>24.</t>
  </si>
  <si>
    <t>Levomepromazinum 25mg x 50 tabl</t>
  </si>
  <si>
    <t>25.</t>
  </si>
  <si>
    <t>Lurazydon 18,5mg x 28 tabl</t>
  </si>
  <si>
    <t>26.</t>
  </si>
  <si>
    <t>Lurazydon 37mg x 28 tabl</t>
  </si>
  <si>
    <t>27.</t>
  </si>
  <si>
    <t>Lurazydon 74mg x 28 tabl</t>
  </si>
  <si>
    <t>28.</t>
  </si>
  <si>
    <t>Mercaptopurin 50 mg x 30 tabl</t>
  </si>
  <si>
    <t>29.</t>
  </si>
  <si>
    <t>Mirtazepine 15 mg x 30 tabl(</t>
  </si>
  <si>
    <t>30.</t>
  </si>
  <si>
    <t xml:space="preserve">Mirtazepine 30 mg x 30 tabl </t>
  </si>
  <si>
    <t>31.</t>
  </si>
  <si>
    <t>Mesalazinum 250mg x 100tabl</t>
  </si>
  <si>
    <t>32.</t>
  </si>
  <si>
    <t>Mesalazinum 500mg x 30 czop.</t>
  </si>
  <si>
    <t>33.</t>
  </si>
  <si>
    <t>Metronidazol krem/żel 15g</t>
  </si>
  <si>
    <t>34.</t>
  </si>
  <si>
    <t>Nebivololum 5mg x 28 tabl</t>
  </si>
  <si>
    <t>35.</t>
  </si>
  <si>
    <t>Nidrazid 100mg x 250 tabl</t>
  </si>
  <si>
    <t>36.</t>
  </si>
  <si>
    <t>Norfloxacinum 400mg x 20 tabl</t>
  </si>
  <si>
    <t>37.</t>
  </si>
  <si>
    <t>Pentasa 1g  x 60 tabl(wyłącznie)</t>
  </si>
  <si>
    <t>38.</t>
  </si>
  <si>
    <t>Prednisonum 20mg x 20 tabl</t>
  </si>
  <si>
    <t>39.</t>
  </si>
  <si>
    <t>Pregabalina 150 mg x 56 tabl</t>
  </si>
  <si>
    <t>40.</t>
  </si>
  <si>
    <t>Pregabalina 75 mg x 56 tabl</t>
  </si>
  <si>
    <t>41.</t>
  </si>
  <si>
    <t>Cloxacylin 2g x 1 fiolka</t>
  </si>
  <si>
    <t>42.</t>
  </si>
  <si>
    <t>Cloxacylin 1g x 1 fiolka</t>
  </si>
  <si>
    <t>43.</t>
  </si>
  <si>
    <t>Cloxacylin500mg x 16 tabl</t>
  </si>
  <si>
    <t>44.</t>
  </si>
  <si>
    <t>Tamiflu 75 mg x 10 tabl</t>
  </si>
  <si>
    <t>45.</t>
  </si>
  <si>
    <t xml:space="preserve">Tirosint Sol  25 mcg x 30 poj </t>
  </si>
  <si>
    <t>46.</t>
  </si>
  <si>
    <t xml:space="preserve">Tirosint Sol  50 mcg x 30 poj </t>
  </si>
  <si>
    <t>47.</t>
  </si>
  <si>
    <t xml:space="preserve">Tirosint Sol  75 mcg x 30 poj </t>
  </si>
  <si>
    <t>48.</t>
  </si>
  <si>
    <t xml:space="preserve">Tirosint Sol  100 mcg x 30 poj </t>
  </si>
  <si>
    <t>49.</t>
  </si>
  <si>
    <t xml:space="preserve">Tirosint Sol 88 mcg x 30 poj </t>
  </si>
  <si>
    <t>50.</t>
  </si>
  <si>
    <t xml:space="preserve">Tirosint Sol  112 mcg x 30 poj </t>
  </si>
  <si>
    <t>51.</t>
  </si>
  <si>
    <t xml:space="preserve">Tirosint Sol  125 mcg x 30 poj </t>
  </si>
  <si>
    <t>52.</t>
  </si>
  <si>
    <t xml:space="preserve">Tirosint Sol  137 mcg x 30 poj </t>
  </si>
  <si>
    <t>53.</t>
  </si>
  <si>
    <t>Tolperisone 50 mg x 30 tabl</t>
  </si>
  <si>
    <t>54.</t>
  </si>
  <si>
    <t>Tramadolum + Paracetamolum  37,5+325 mg x 60 tabl (nie dopuszcza się większego opakowania)</t>
  </si>
  <si>
    <t>55.</t>
  </si>
  <si>
    <t>Wazelina biała a 20g</t>
  </si>
  <si>
    <t>56.</t>
  </si>
  <si>
    <t>Ambroxol 0,0075 g/1 ml a 100 ml</t>
  </si>
  <si>
    <t>57.</t>
  </si>
  <si>
    <t>Calcium dobesilate 250mg x 30 tabl</t>
  </si>
  <si>
    <t>58.</t>
  </si>
  <si>
    <t>Clomethiazole  0,3 g  x 100 kaps</t>
  </si>
  <si>
    <t>59.</t>
  </si>
  <si>
    <t>Coffecorn Forte x 12 tabl</t>
  </si>
  <si>
    <t>60.</t>
  </si>
  <si>
    <t>Dexmedetomidine  1mg/10ml x 4 fiol</t>
  </si>
  <si>
    <t>61.</t>
  </si>
  <si>
    <t>Doxepin 10 mg x 30 tabl</t>
  </si>
  <si>
    <t>62.</t>
  </si>
  <si>
    <t>Fluoresceine  100 mg/ml a  5 ml x 10 amp</t>
  </si>
  <si>
    <t>63.</t>
  </si>
  <si>
    <t>Gastrografin 10,0 flak</t>
  </si>
  <si>
    <t>64.</t>
  </si>
  <si>
    <t xml:space="preserve">Hydrocortison 1% a 15 g krem </t>
  </si>
  <si>
    <t>65.</t>
  </si>
  <si>
    <t>Novomix 50  300 j.m./3 ml x 10,0 wkładów</t>
  </si>
  <si>
    <t>66.</t>
  </si>
  <si>
    <t>Kalium Effervescens Bezcukrowy
20,0 sasz</t>
  </si>
  <si>
    <t>67.</t>
  </si>
  <si>
    <t xml:space="preserve">Dopegyt 50,0 tabl.
w dawce: 0,25 g </t>
  </si>
  <si>
    <t>68.</t>
  </si>
  <si>
    <t xml:space="preserve">Voriconazole 0,2g x  30,0 tabl.
</t>
  </si>
  <si>
    <t>69.</t>
  </si>
  <si>
    <t>Apixaban 2,5 mg x 60 tabl</t>
  </si>
  <si>
    <t>70.</t>
  </si>
  <si>
    <t>Apixaban 5 mg x 60 tabl</t>
  </si>
  <si>
    <t>71.</t>
  </si>
  <si>
    <t>Depo-Medrol Z Lidokainą 1,0 fiol. 1 m</t>
  </si>
  <si>
    <t>72.</t>
  </si>
  <si>
    <t>Omeprazol 40 mg x 1 fiol</t>
  </si>
  <si>
    <t>73.</t>
  </si>
  <si>
    <t>Semaglutyd 3 mg x 10 tabl</t>
  </si>
  <si>
    <t>74.</t>
  </si>
  <si>
    <t>Semaglutyd 7 mg x 10 tabl</t>
  </si>
  <si>
    <t>75.</t>
  </si>
  <si>
    <t>Semaglutyd 14 mg x 10 tabl</t>
  </si>
  <si>
    <t>76.</t>
  </si>
  <si>
    <t>Hygroton 50 mg x 20 tabl</t>
  </si>
  <si>
    <t>77.</t>
  </si>
  <si>
    <t>Lacosamidum 50 mg x 14 tabl</t>
  </si>
  <si>
    <t>78.</t>
  </si>
  <si>
    <t>Lacosamidum 100 mg x 56 tabl</t>
  </si>
  <si>
    <t>79.</t>
  </si>
  <si>
    <t>Lacosamidum 150 mg x 56 tabl</t>
  </si>
  <si>
    <t>80.</t>
  </si>
  <si>
    <t>Efudix 50 mg/g x 20 g krem</t>
  </si>
  <si>
    <t>81.</t>
  </si>
  <si>
    <t>Oprymea 1,05 mg x 30 tabl</t>
  </si>
  <si>
    <t>82.</t>
  </si>
  <si>
    <t>Oprymea 1,57 mg x 30 tabl</t>
  </si>
  <si>
    <t>83.</t>
  </si>
  <si>
    <t>Oprymea 2,10 mg x 30 tabl</t>
  </si>
  <si>
    <t>84.</t>
  </si>
  <si>
    <t>Rosagiline 1 mg x 28 tabl</t>
  </si>
  <si>
    <t>85.</t>
  </si>
  <si>
    <t>Prostavasin 0,06mg x 10 amp</t>
  </si>
  <si>
    <t>86.</t>
  </si>
  <si>
    <t>Rivaroxaban 2,5mg x 100 tabl</t>
  </si>
  <si>
    <t>87.</t>
  </si>
  <si>
    <t>Theophylline 0,2 g/10 ml x 5 amp</t>
  </si>
  <si>
    <t>88.</t>
  </si>
  <si>
    <t>Risperidonum 25 mg x 1 zestaw inj</t>
  </si>
  <si>
    <t>89.</t>
  </si>
  <si>
    <t>Risperidonum 37,5 mg x 1 zestaw inj</t>
  </si>
  <si>
    <t>90.</t>
  </si>
  <si>
    <t>Clarytromycyna 500mg x 1 fiol</t>
  </si>
  <si>
    <t>91.</t>
  </si>
  <si>
    <t>Spirytus 70% recept a 1 litr</t>
  </si>
  <si>
    <t>Olanzapinum 210 mg x 1 zestaw inj</t>
  </si>
  <si>
    <t>Olanzapinum 300 mg x 1 zestaw inj</t>
  </si>
  <si>
    <t>Olanzapinum 405 mg x 1 zestaw inj</t>
  </si>
  <si>
    <t>Dieta kompletna pod względem odżywczym, bezresztkowa, zawartość energii: 1,25 kcal/ml,  wysokobiałkowa (18,8 g/200 ml, 30% energii z białka). Białko: białka mleka (kazeina, białko serwatkowe). Tłuszcz: olej rzepakowy. Węglowodany: syrop glukozowy, sacharoza, skrobia*. Odpowiedni powyżej 3 roku życia. Osmolarność 390mOsm/l**. l. Smak: czekoladowy, truskawkowy, morelowy, owoców leśnych, waniliowy(do wyboru przy zamówieniu).     Opakowanie  4x200ml</t>
  </si>
  <si>
    <t>nesstle</t>
  </si>
  <si>
    <t xml:space="preserve">Dieta kompletna pod względem odżywczym,  wysokoenergetyczna (1,6 kcal/ml),  wysokobiałkowa (18 g/200 ml, 23% energii z białka),  z dodatkiem błonnika (5,0 g/200 ml),  niski indeks glikemiczny (IG = 30). Białko: białka mleka (kazeina, białko serwatkowe). Tłuszcz: olej rzepakowy. Węglowodany: skrobia (z tapioki), izomaltuloza. Błonnik: rozpuszczalny 100%: częściowo hydrolizowana guma guar, guma akacjowa, fruktooligosacharydy, inulina. Odpowiedni tylko dla dorosłych. Osmolarność 300mOsm/l.  Smak: waniliowy, truskawkowy(do wyboru przy zamówieniu).     Opakowanie  4x200ml
 </t>
  </si>
  <si>
    <t>Dieta kompletna pod względem odżywczym, wysokoenergetyczna (1,44 kcal/ml), wysokobiałkowa (18 g/237 ml, 21% energii z białka), immunożywienie - zawiera: kwasy tłuszczowe omega-3, argininę, nukleotydy, z dodatkiem błonnika (3,3 g/237 ml). Białko: białka mleka (kazeina, białko serwatkowe) i wolna L-arginina. Tłuszcz: olej rybi, trójglicerydy średniołańcuchowe (MCT), olej kukurydziany. Zawiera EPA (0,36 g/100 ml) i DHA (0,17 g/100 ml). Węglowodany: sacharoza, maltodekstryna. Błonnik: częściowo hydrolizowana guma guar. Odpowiedni tylko dla dorosłych.  Osmolarność 680mOsm/l.  Smak: waniliowy, owoców tropikalnych.(do wyboru przy zamóweiniu) opakowanie 3 kartoniki x 237ml</t>
  </si>
  <si>
    <t>Dieta kompletna pod względem odżywczym, normokaloryczna (1 kcal/ml), wysokobiałkowa (5,6 g/100 ml, 22% energii z białka), bezresztkowa,  immunożywienie - zawiera: kwasy tłuszczowe omega-3, argininę, nukleotydy. Białko: białka mleka (kazeina, białko serwatkowe) i wolna L-arginina. Tłuszcz: olej z ziaren palmowych, olej słonecznikowy, olej rybi. 22% tłuszczu stanowią kwasy tłuszczowe MCT. Węglowodany: maltodekstryna. Przeznaczony dla osób dorosłych. Osmolarność 298mOsm/l.  Smak: neutralny.Opakowanie butelka typu Smartflex 500 ml</t>
  </si>
  <si>
    <t xml:space="preserve">Dieta kompletna pod względem odżywczym, wysokoenergetyczna (2 kcal / ml) i wysokobiałkowa (10g/100ml, 20% en z białka). Źródłem białka są białka mleka. Tłuszcze MCT stanowią 40% puli tłuszczów. Wysoka zawartość EPA+DHA (300 mg / 100 ml). Osmolarność 360 mOsm / l. Odpowiedni powyżej 3 r.ż. Osmolarność 360mOsm/l. Smak: neutralny.Opakowanie butelka typu Smartflex 500 ml
 </t>
  </si>
  <si>
    <t>Dieta kompletna pod względem odżywczym, wysokoenergetyczna (1,55 kcal/ml), wysokobiałkowa (9,6 g/100 ml, 25% energii z białka), z dodatkiem rozpuszczalnego błonnika PHGG (2,2 g/100 ml). Białka: białka mleka - kazeina i hydrolizowane białko serwatkowe. Tłuszcz: olej rzepakowy, olej słonecznikowy, trójglicerydy średniołańcuchowe (MCT), olej rybi. Zawiera EPA (90 mg/100 ml), DHA (60 mg/100 ml). Węglowodany: maltodekstryna. Błonnik: rozpuszczalny błonnik  PHGG - częściowo hydrolizowana guma guar. Odpowiedni powyżej 3. roku życia. Osmolarność 335 mOsm/l. Smak: neutralny.Opakowanie  butelka typu Smartflex 500 ml</t>
  </si>
  <si>
    <t>Dieta kompletna pod względem odżywczym, dieta peptydowa, normokaloryczna (1 kcal/ml), normobiałkowa (4,0 g/ 100 ml, 16% energii z białka), 70% tłuszczów to MCT, bezresztkowa. Białko: częściowo hydrolizowane białko serwatkowe. Tłuszcz: trójglicerydy średniołańcuchowe (MCT), olej sojowy. 70% tłuszczów stanowią kwasy tłuszczowe MCT. Węglowodany: maltodekstryna. Odpowiedni tylko dla osób dorosłych. Osmolarność 220mOsm/l. Smak: neutralny.Opakowanie  butelka typu Smartflex 500 ml</t>
  </si>
  <si>
    <t>Dieta kompletna pod względem odżywczym,  dieta peptydowa, wysokoenergetyczna (1,5 kcal/ml), wysokobiałkowa (9,4 g/100 ml, 25% energii z białka), 52% tłuszczów stanowią kwasy tłuszczowe MCT, bezresztkowa. Białko: częściowo hydrolizowane białko serwatkowe. Tłuszcz: trójglicerydy średniołańcuchowe (MCT), olej sojowy, olej rybi. Węglowodany: maltodekstryna. Odpowiedni dla osób dorosłych. Osmolarność 425mOsm/l. Smak: neutralny.Opakowanie  butelka typu Smartflex 500 ml</t>
  </si>
  <si>
    <t>Dieta kompletna pod względem odżywczym,  dieta peptydowa, normokaloryczna (1 kcal/ml),  wysokobiałkowa (9,3 g/100 ml, 37% energii z białka),  50% tłuszczów to MCT, niska zawartość węglowodanów (7,3 g/100 ml), niski indeks glikemiczny (IG=25), bezresztkowa. Białko: częściowo hydrolizowane białko serwatkowe. Tłuszcz: trójglicerydy średniołańcuchowe (MCT), olej rybi, olej rzepakowy i słonecznikowy. 50% tłuszczów stanowią kwasy tłuszczowe MCT. Węglowodany: maltodekstryna. Odpowiedni tylko dla osób dorosłych. Osmolarność 278mOsm/l. Smak: neutralny.Opakowanie  butelka typu Smartflex 500 ml</t>
  </si>
  <si>
    <t>Lp.</t>
  </si>
  <si>
    <t>JM</t>
  </si>
  <si>
    <t>wartość netto</t>
  </si>
  <si>
    <t>wartość brutto</t>
  </si>
  <si>
    <t>Norepinefryna 10 mg / 50 ml  x 1 fiolka</t>
  </si>
  <si>
    <t>Iohexol 350mg jodu -flakon 50ml x 10 szt</t>
  </si>
  <si>
    <t>Iohexol 350mg jodu -flakon 200ml x 10 szt</t>
  </si>
  <si>
    <t>Iohexol 350mg jodu -flakon 500ml x 6 szt</t>
  </si>
  <si>
    <t>Avibactam+Ceftazidime 2g +0,5g x 10 fiolek</t>
  </si>
  <si>
    <t>Ferrum dożylne 500mg  amp. x 5 szt.</t>
  </si>
  <si>
    <t>op</t>
  </si>
  <si>
    <t>Razem</t>
  </si>
  <si>
    <t>Sugammadex 0,2g/2ml x 10 fiol</t>
  </si>
  <si>
    <t>Albuminy 20 % a 50 ml</t>
  </si>
  <si>
    <t>Albuminy 20 % a 100 ml</t>
  </si>
  <si>
    <t>92.</t>
  </si>
  <si>
    <t>Racekadotryl 100 mg x 10 kaps</t>
  </si>
  <si>
    <t>93.</t>
  </si>
  <si>
    <t>Racekadotryl 30 mg x 16 saszet</t>
  </si>
  <si>
    <t>Nitroxolin forte 250mg x 30 kaps</t>
  </si>
  <si>
    <t>Levofloksacyna 250 mg/50 ml  x 10 flak</t>
  </si>
  <si>
    <t xml:space="preserve">Amoxicillinum + clavulanic acid, 1,2 g x 5 fiol. </t>
  </si>
  <si>
    <t>Cefazolinum 1 g x 10 fiol.</t>
  </si>
  <si>
    <t>levofloxacin 500 mg / 100 ml x 5 szt.</t>
  </si>
  <si>
    <t>Piperacillin/Tazobactam Sodium 4G/0,5G x 10 fiol.</t>
  </si>
  <si>
    <t>Ferri hydroxidum saccharum 100mg/5ml x 5 amp.</t>
  </si>
  <si>
    <t>UWAGA: INSTRUKCJA WYPEŁNIANIA TABELI
1. Wykonawca winien określić, dla poszczególnych pozycji ofertowych, ceny jednostkowe netto oraz stawkę procentową VAT, a następnie obliczyć dla poszczególnych pozycji ofertowych wartość netto przez przemnożenie ceny jednostkowej netto przez ilość/j.m oraz dla poszczególnych pozycji ofertowych wartość brutto przez przemnożenie wartości netto danej pozycji przez stawkę procentową VAT (uzyskany iloczyn dodać do wartości netto danej pozycji). Suma wartości (odpowiednio: netto /brutto) poszczególnych pozycji ofertowych z kolumn (odpowiednio: wartość netto / wartość brutto) stanowić będzie wartość (netto, brutto) dla pozycji RAZEM. Wszystkie wartości, Wykonawca zobowiązany jest kalkulować i wpisywać w zaokrągleniu do dwóch miejsc po przecinku.
2. Wykonawca powinien wycenić wszystkie pozycje wchodzące w skład poszczególnych pakietów (części zamówienia) – pod rygorem odrzucenia oferty.
3. Zamawiający za część zamówienia rozumie pakiet, tak więc, nie zobowiązuje wykonawców do sumowania cen za części zamówienia bowiem dopuszcza możliwość złożenia oferty w każdym pakiecie (części) wybranym przez wykonawcę.
4. W przypadku, gdy Wykonawca składa ofertę tylko w niektórych pakietach, wypełnia, zgodnie z instrukcją, jedynie tabele dla pakietów, których dotyczy oferta. Natomiast w tabelach dotyczących pakietów, w których Wykonawca oferty nie składa, może pominąć (w ogóle nie zamieszczać) tych tabeli w złożonej ofercie albo wpisać po nazwie pakietu nad tabelą: „nie dotyczy” lub przekreślić te tabele. Jednakże, jeżeli Wykonawca pozostawi w OPISIE PRZEDMIOTU ZAMÓWIENIA – FORMULARZU CENOWYM, niewypełnione tabele dla pakietów, w których oferty nie składa, czyli nie zamieści w odpowiednich miejscach sformułowania: „nie dotyczy” lub nie dokona przekreślenia, nie wywoła to żadnych skutków negatywnych dla Wykonawcy (np. odrzucenia oferty), gdyż zapisy te będą bezprzedmiotowe – Zamawiający będzie rozumiał, że Wykonawca w tym pakiecie nie składa oferty.
5. Wykonawca ma obowiązek wypełnić w tabeli – kolumnę: „Nazwa handlowa, nazwa producenta, nr katalogowy” dla każdej pozycji pakietu, w którym składa ofertę poprzez podanie odpowiednio nazwy handlowej, nazwy producenta, numeru katalogowego producenta; w przypadku, gdy przedmiot zamówienia oznaczony jest jedynie jedną z wymaganych informacji wykonawca podaję tę informację.</t>
  </si>
  <si>
    <t>Nazwa handlowa, nazwa producenta, nr katalogowy</t>
  </si>
  <si>
    <t>razem</t>
  </si>
  <si>
    <t>Pakiet nr 1</t>
  </si>
  <si>
    <t>Pakiet nr 11</t>
  </si>
  <si>
    <t>Pakiet nr 10</t>
  </si>
  <si>
    <t>cena jednostkowa netto</t>
  </si>
  <si>
    <t>Pakiet nr 12</t>
  </si>
  <si>
    <t>Stawka VAT [%]</t>
  </si>
  <si>
    <t xml:space="preserve">razem </t>
  </si>
  <si>
    <t>Pakiet nr 2</t>
  </si>
  <si>
    <t>Pakiet nr 3</t>
  </si>
  <si>
    <t>ilość</t>
  </si>
  <si>
    <t xml:space="preserve">Cena jednostkowa netto </t>
  </si>
  <si>
    <t xml:space="preserve">Cena jednostkowa  netto </t>
  </si>
  <si>
    <t>Pakiet nr 4</t>
  </si>
  <si>
    <t>Pakiet nr 5</t>
  </si>
  <si>
    <t>Pakiet nr 6</t>
  </si>
  <si>
    <t>Pakiet nr 7</t>
  </si>
  <si>
    <t>Pakiet nr 8</t>
  </si>
  <si>
    <t>Pakiet nr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</si>
</sst>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&quot; zł&quot;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Helv"/>
      <charset val="204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1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1" fillId="0" borderId="0" xfId="0" applyFont="1"/>
    <xf numFmtId="4" fontId="1" fillId="0" borderId="0" xfId="0" applyNumberFormat="1" applyFont="1"/>
    <xf numFmtId="1" fontId="1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4" fontId="4" fillId="0" borderId="5" xfId="0" applyNumberFormat="1" applyFont="1" applyBorder="1" applyAlignment="1">
      <alignment horizontal="right"/>
    </xf>
    <xf numFmtId="0" fontId="4" fillId="0" borderId="0" xfId="0" applyFont="1"/>
    <xf numFmtId="0" fontId="7" fillId="0" borderId="6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 wrapText="1"/>
    </xf>
    <xf numFmtId="4" fontId="7" fillId="0" borderId="1" xfId="0" applyNumberFormat="1" applyFont="1" applyBorder="1"/>
    <xf numFmtId="4" fontId="7" fillId="0" borderId="7" xfId="0" applyNumberFormat="1" applyFont="1" applyBorder="1"/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/>
    <xf numFmtId="4" fontId="7" fillId="0" borderId="1" xfId="0" applyNumberFormat="1" applyFont="1" applyBorder="1" applyAlignment="1">
      <alignment horizontal="right"/>
    </xf>
    <xf numFmtId="4" fontId="7" fillId="0" borderId="7" xfId="0" applyNumberFormat="1" applyFont="1" applyBorder="1" applyAlignment="1">
      <alignment horizontal="right"/>
    </xf>
    <xf numFmtId="0" fontId="5" fillId="0" borderId="6" xfId="0" applyFont="1" applyBorder="1" applyAlignment="1">
      <alignment wrapText="1"/>
    </xf>
    <xf numFmtId="0" fontId="5" fillId="0" borderId="1" xfId="0" applyFont="1" applyBorder="1"/>
    <xf numFmtId="1" fontId="5" fillId="0" borderId="1" xfId="0" applyNumberFormat="1" applyFont="1" applyBorder="1"/>
    <xf numFmtId="4" fontId="6" fillId="0" borderId="1" xfId="0" applyNumberFormat="1" applyFont="1" applyBorder="1" applyAlignment="1">
      <alignment horizontal="right"/>
    </xf>
    <xf numFmtId="0" fontId="7" fillId="0" borderId="6" xfId="0" applyFont="1" applyBorder="1" applyAlignment="1">
      <alignment wrapText="1"/>
    </xf>
    <xf numFmtId="4" fontId="1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" xfId="0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right" wrapText="1"/>
    </xf>
    <xf numFmtId="0" fontId="7" fillId="0" borderId="8" xfId="0" applyFont="1" applyBorder="1"/>
    <xf numFmtId="0" fontId="1" fillId="0" borderId="9" xfId="0" applyFont="1" applyBorder="1"/>
    <xf numFmtId="0" fontId="7" fillId="0" borderId="8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wrapText="1"/>
    </xf>
    <xf numFmtId="0" fontId="7" fillId="0" borderId="9" xfId="0" applyFont="1" applyBorder="1"/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2" fontId="1" fillId="0" borderId="0" xfId="0" applyNumberFormat="1" applyFont="1"/>
    <xf numFmtId="4" fontId="1" fillId="0" borderId="0" xfId="0" applyNumberFormat="1" applyFont="1" applyAlignment="1">
      <alignment horizontal="right"/>
    </xf>
    <xf numFmtId="0" fontId="7" fillId="0" borderId="12" xfId="0" applyFont="1" applyBorder="1" applyAlignment="1">
      <alignment horizontal="left" vertical="center"/>
    </xf>
    <xf numFmtId="1" fontId="7" fillId="0" borderId="13" xfId="0" applyNumberFormat="1" applyFont="1" applyBorder="1"/>
    <xf numFmtId="4" fontId="7" fillId="0" borderId="13" xfId="0" applyNumberFormat="1" applyFont="1" applyBorder="1" applyAlignment="1">
      <alignment horizontal="right"/>
    </xf>
    <xf numFmtId="4" fontId="7" fillId="0" borderId="14" xfId="0" applyNumberFormat="1" applyFont="1" applyBorder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0" fontId="7" fillId="0" borderId="8" xfId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1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4" fontId="1" fillId="0" borderId="16" xfId="0" applyNumberFormat="1" applyFont="1" applyBorder="1"/>
    <xf numFmtId="164" fontId="1" fillId="0" borderId="0" xfId="0" applyNumberFormat="1" applyFont="1" applyAlignment="1">
      <alignment horizontal="right"/>
    </xf>
    <xf numFmtId="0" fontId="4" fillId="0" borderId="17" xfId="0" applyFont="1" applyBorder="1" applyAlignment="1">
      <alignment wrapText="1"/>
    </xf>
    <xf numFmtId="0" fontId="3" fillId="0" borderId="0" xfId="0" applyFont="1"/>
    <xf numFmtId="1" fontId="4" fillId="0" borderId="17" xfId="0" applyNumberFormat="1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9" fillId="0" borderId="8" xfId="0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4" fontId="4" fillId="0" borderId="0" xfId="0" applyNumberFormat="1" applyFont="1"/>
    <xf numFmtId="4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left" wrapText="1"/>
    </xf>
    <xf numFmtId="4" fontId="10" fillId="0" borderId="19" xfId="0" applyNumberFormat="1" applyFont="1" applyBorder="1"/>
    <xf numFmtId="4" fontId="10" fillId="0" borderId="20" xfId="0" applyNumberFormat="1" applyFont="1" applyBorder="1" applyAlignment="1">
      <alignment horizontal="right"/>
    </xf>
    <xf numFmtId="164" fontId="10" fillId="0" borderId="20" xfId="0" applyNumberFormat="1" applyFont="1" applyBorder="1" applyAlignment="1">
      <alignment horizontal="right"/>
    </xf>
    <xf numFmtId="0" fontId="3" fillId="0" borderId="17" xfId="0" applyFont="1" applyBorder="1" applyAlignment="1">
      <alignment wrapText="1"/>
    </xf>
    <xf numFmtId="0" fontId="3" fillId="0" borderId="0" xfId="0" applyFont="1" applyAlignment="1">
      <alignment wrapText="1"/>
    </xf>
    <xf numFmtId="1" fontId="3" fillId="0" borderId="17" xfId="0" applyNumberFormat="1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2" fontId="3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1" fontId="7" fillId="0" borderId="8" xfId="0" applyNumberFormat="1" applyFont="1" applyBorder="1" applyAlignment="1">
      <alignment horizontal="left" vertical="center"/>
    </xf>
    <xf numFmtId="4" fontId="7" fillId="0" borderId="0" xfId="0" applyNumberFormat="1" applyFont="1" applyBorder="1"/>
    <xf numFmtId="4" fontId="7" fillId="0" borderId="2" xfId="0" applyNumberFormat="1" applyFont="1" applyBorder="1"/>
  </cellXfs>
  <cellStyles count="2">
    <cellStyle name="Normalny" xfId="0" builtinId="0"/>
    <cellStyle name="Styl 1" xfId="1" xr:uid="{59C95844-E05F-4187-85AB-04DB215B3B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99491-53CB-4F5D-8943-A058CBBBAB53}">
  <dimension ref="A1:H63"/>
  <sheetViews>
    <sheetView tabSelected="1" workbookViewId="0">
      <selection activeCell="K63" sqref="K61:K63"/>
    </sheetView>
  </sheetViews>
  <sheetFormatPr defaultRowHeight="12.75"/>
  <cols>
    <col min="1" max="1" width="5.5703125" style="1" customWidth="1"/>
    <col min="2" max="2" width="73.85546875" style="1" customWidth="1"/>
    <col min="3" max="3" width="18" style="1" customWidth="1"/>
    <col min="4" max="4" width="8" style="3" customWidth="1"/>
    <col min="5" max="5" width="27.7109375" style="1" customWidth="1"/>
    <col min="6" max="6" width="13.42578125" style="1" customWidth="1"/>
    <col min="7" max="7" width="14.140625" style="1" customWidth="1"/>
    <col min="8" max="8" width="13.42578125" style="1" customWidth="1"/>
    <col min="9" max="256" width="9.140625" style="1"/>
    <col min="257" max="257" width="5.5703125" style="1" customWidth="1"/>
    <col min="258" max="258" width="42.85546875" style="1" customWidth="1"/>
    <col min="259" max="259" width="7" style="1" customWidth="1"/>
    <col min="260" max="260" width="8" style="1" customWidth="1"/>
    <col min="261" max="261" width="9.28515625" style="1" customWidth="1"/>
    <col min="262" max="262" width="13.42578125" style="1" customWidth="1"/>
    <col min="263" max="263" width="14.140625" style="1" customWidth="1"/>
    <col min="264" max="264" width="13.42578125" style="1" customWidth="1"/>
    <col min="265" max="512" width="9.140625" style="1"/>
    <col min="513" max="513" width="5.5703125" style="1" customWidth="1"/>
    <col min="514" max="514" width="42.85546875" style="1" customWidth="1"/>
    <col min="515" max="515" width="7" style="1" customWidth="1"/>
    <col min="516" max="516" width="8" style="1" customWidth="1"/>
    <col min="517" max="517" width="9.28515625" style="1" customWidth="1"/>
    <col min="518" max="518" width="13.42578125" style="1" customWidth="1"/>
    <col min="519" max="519" width="14.140625" style="1" customWidth="1"/>
    <col min="520" max="520" width="13.42578125" style="1" customWidth="1"/>
    <col min="521" max="768" width="9.140625" style="1"/>
    <col min="769" max="769" width="5.5703125" style="1" customWidth="1"/>
    <col min="770" max="770" width="42.85546875" style="1" customWidth="1"/>
    <col min="771" max="771" width="7" style="1" customWidth="1"/>
    <col min="772" max="772" width="8" style="1" customWidth="1"/>
    <col min="773" max="773" width="9.28515625" style="1" customWidth="1"/>
    <col min="774" max="774" width="13.42578125" style="1" customWidth="1"/>
    <col min="775" max="775" width="14.140625" style="1" customWidth="1"/>
    <col min="776" max="776" width="13.42578125" style="1" customWidth="1"/>
    <col min="777" max="1024" width="9.140625" style="1"/>
    <col min="1025" max="1025" width="5.5703125" style="1" customWidth="1"/>
    <col min="1026" max="1026" width="42.85546875" style="1" customWidth="1"/>
    <col min="1027" max="1027" width="7" style="1" customWidth="1"/>
    <col min="1028" max="1028" width="8" style="1" customWidth="1"/>
    <col min="1029" max="1029" width="9.28515625" style="1" customWidth="1"/>
    <col min="1030" max="1030" width="13.42578125" style="1" customWidth="1"/>
    <col min="1031" max="1031" width="14.140625" style="1" customWidth="1"/>
    <col min="1032" max="1032" width="13.42578125" style="1" customWidth="1"/>
    <col min="1033" max="1280" width="9.140625" style="1"/>
    <col min="1281" max="1281" width="5.5703125" style="1" customWidth="1"/>
    <col min="1282" max="1282" width="42.85546875" style="1" customWidth="1"/>
    <col min="1283" max="1283" width="7" style="1" customWidth="1"/>
    <col min="1284" max="1284" width="8" style="1" customWidth="1"/>
    <col min="1285" max="1285" width="9.28515625" style="1" customWidth="1"/>
    <col min="1286" max="1286" width="13.42578125" style="1" customWidth="1"/>
    <col min="1287" max="1287" width="14.140625" style="1" customWidth="1"/>
    <col min="1288" max="1288" width="13.42578125" style="1" customWidth="1"/>
    <col min="1289" max="1536" width="9.140625" style="1"/>
    <col min="1537" max="1537" width="5.5703125" style="1" customWidth="1"/>
    <col min="1538" max="1538" width="42.85546875" style="1" customWidth="1"/>
    <col min="1539" max="1539" width="7" style="1" customWidth="1"/>
    <col min="1540" max="1540" width="8" style="1" customWidth="1"/>
    <col min="1541" max="1541" width="9.28515625" style="1" customWidth="1"/>
    <col min="1542" max="1542" width="13.42578125" style="1" customWidth="1"/>
    <col min="1543" max="1543" width="14.140625" style="1" customWidth="1"/>
    <col min="1544" max="1544" width="13.42578125" style="1" customWidth="1"/>
    <col min="1545" max="1792" width="9.140625" style="1"/>
    <col min="1793" max="1793" width="5.5703125" style="1" customWidth="1"/>
    <col min="1794" max="1794" width="42.85546875" style="1" customWidth="1"/>
    <col min="1795" max="1795" width="7" style="1" customWidth="1"/>
    <col min="1796" max="1796" width="8" style="1" customWidth="1"/>
    <col min="1797" max="1797" width="9.28515625" style="1" customWidth="1"/>
    <col min="1798" max="1798" width="13.42578125" style="1" customWidth="1"/>
    <col min="1799" max="1799" width="14.140625" style="1" customWidth="1"/>
    <col min="1800" max="1800" width="13.42578125" style="1" customWidth="1"/>
    <col min="1801" max="2048" width="9.140625" style="1"/>
    <col min="2049" max="2049" width="5.5703125" style="1" customWidth="1"/>
    <col min="2050" max="2050" width="42.85546875" style="1" customWidth="1"/>
    <col min="2051" max="2051" width="7" style="1" customWidth="1"/>
    <col min="2052" max="2052" width="8" style="1" customWidth="1"/>
    <col min="2053" max="2053" width="9.28515625" style="1" customWidth="1"/>
    <col min="2054" max="2054" width="13.42578125" style="1" customWidth="1"/>
    <col min="2055" max="2055" width="14.140625" style="1" customWidth="1"/>
    <col min="2056" max="2056" width="13.42578125" style="1" customWidth="1"/>
    <col min="2057" max="2304" width="9.140625" style="1"/>
    <col min="2305" max="2305" width="5.5703125" style="1" customWidth="1"/>
    <col min="2306" max="2306" width="42.85546875" style="1" customWidth="1"/>
    <col min="2307" max="2307" width="7" style="1" customWidth="1"/>
    <col min="2308" max="2308" width="8" style="1" customWidth="1"/>
    <col min="2309" max="2309" width="9.28515625" style="1" customWidth="1"/>
    <col min="2310" max="2310" width="13.42578125" style="1" customWidth="1"/>
    <col min="2311" max="2311" width="14.140625" style="1" customWidth="1"/>
    <col min="2312" max="2312" width="13.42578125" style="1" customWidth="1"/>
    <col min="2313" max="2560" width="9.140625" style="1"/>
    <col min="2561" max="2561" width="5.5703125" style="1" customWidth="1"/>
    <col min="2562" max="2562" width="42.85546875" style="1" customWidth="1"/>
    <col min="2563" max="2563" width="7" style="1" customWidth="1"/>
    <col min="2564" max="2564" width="8" style="1" customWidth="1"/>
    <col min="2565" max="2565" width="9.28515625" style="1" customWidth="1"/>
    <col min="2566" max="2566" width="13.42578125" style="1" customWidth="1"/>
    <col min="2567" max="2567" width="14.140625" style="1" customWidth="1"/>
    <col min="2568" max="2568" width="13.42578125" style="1" customWidth="1"/>
    <col min="2569" max="2816" width="9.140625" style="1"/>
    <col min="2817" max="2817" width="5.5703125" style="1" customWidth="1"/>
    <col min="2818" max="2818" width="42.85546875" style="1" customWidth="1"/>
    <col min="2819" max="2819" width="7" style="1" customWidth="1"/>
    <col min="2820" max="2820" width="8" style="1" customWidth="1"/>
    <col min="2821" max="2821" width="9.28515625" style="1" customWidth="1"/>
    <col min="2822" max="2822" width="13.42578125" style="1" customWidth="1"/>
    <col min="2823" max="2823" width="14.140625" style="1" customWidth="1"/>
    <col min="2824" max="2824" width="13.42578125" style="1" customWidth="1"/>
    <col min="2825" max="3072" width="9.140625" style="1"/>
    <col min="3073" max="3073" width="5.5703125" style="1" customWidth="1"/>
    <col min="3074" max="3074" width="42.85546875" style="1" customWidth="1"/>
    <col min="3075" max="3075" width="7" style="1" customWidth="1"/>
    <col min="3076" max="3076" width="8" style="1" customWidth="1"/>
    <col min="3077" max="3077" width="9.28515625" style="1" customWidth="1"/>
    <col min="3078" max="3078" width="13.42578125" style="1" customWidth="1"/>
    <col min="3079" max="3079" width="14.140625" style="1" customWidth="1"/>
    <col min="3080" max="3080" width="13.42578125" style="1" customWidth="1"/>
    <col min="3081" max="3328" width="9.140625" style="1"/>
    <col min="3329" max="3329" width="5.5703125" style="1" customWidth="1"/>
    <col min="3330" max="3330" width="42.85546875" style="1" customWidth="1"/>
    <col min="3331" max="3331" width="7" style="1" customWidth="1"/>
    <col min="3332" max="3332" width="8" style="1" customWidth="1"/>
    <col min="3333" max="3333" width="9.28515625" style="1" customWidth="1"/>
    <col min="3334" max="3334" width="13.42578125" style="1" customWidth="1"/>
    <col min="3335" max="3335" width="14.140625" style="1" customWidth="1"/>
    <col min="3336" max="3336" width="13.42578125" style="1" customWidth="1"/>
    <col min="3337" max="3584" width="9.140625" style="1"/>
    <col min="3585" max="3585" width="5.5703125" style="1" customWidth="1"/>
    <col min="3586" max="3586" width="42.85546875" style="1" customWidth="1"/>
    <col min="3587" max="3587" width="7" style="1" customWidth="1"/>
    <col min="3588" max="3588" width="8" style="1" customWidth="1"/>
    <col min="3589" max="3589" width="9.28515625" style="1" customWidth="1"/>
    <col min="3590" max="3590" width="13.42578125" style="1" customWidth="1"/>
    <col min="3591" max="3591" width="14.140625" style="1" customWidth="1"/>
    <col min="3592" max="3592" width="13.42578125" style="1" customWidth="1"/>
    <col min="3593" max="3840" width="9.140625" style="1"/>
    <col min="3841" max="3841" width="5.5703125" style="1" customWidth="1"/>
    <col min="3842" max="3842" width="42.85546875" style="1" customWidth="1"/>
    <col min="3843" max="3843" width="7" style="1" customWidth="1"/>
    <col min="3844" max="3844" width="8" style="1" customWidth="1"/>
    <col min="3845" max="3845" width="9.28515625" style="1" customWidth="1"/>
    <col min="3846" max="3846" width="13.42578125" style="1" customWidth="1"/>
    <col min="3847" max="3847" width="14.140625" style="1" customWidth="1"/>
    <col min="3848" max="3848" width="13.42578125" style="1" customWidth="1"/>
    <col min="3849" max="4096" width="9.140625" style="1"/>
    <col min="4097" max="4097" width="5.5703125" style="1" customWidth="1"/>
    <col min="4098" max="4098" width="42.85546875" style="1" customWidth="1"/>
    <col min="4099" max="4099" width="7" style="1" customWidth="1"/>
    <col min="4100" max="4100" width="8" style="1" customWidth="1"/>
    <col min="4101" max="4101" width="9.28515625" style="1" customWidth="1"/>
    <col min="4102" max="4102" width="13.42578125" style="1" customWidth="1"/>
    <col min="4103" max="4103" width="14.140625" style="1" customWidth="1"/>
    <col min="4104" max="4104" width="13.42578125" style="1" customWidth="1"/>
    <col min="4105" max="4352" width="9.140625" style="1"/>
    <col min="4353" max="4353" width="5.5703125" style="1" customWidth="1"/>
    <col min="4354" max="4354" width="42.85546875" style="1" customWidth="1"/>
    <col min="4355" max="4355" width="7" style="1" customWidth="1"/>
    <col min="4356" max="4356" width="8" style="1" customWidth="1"/>
    <col min="4357" max="4357" width="9.28515625" style="1" customWidth="1"/>
    <col min="4358" max="4358" width="13.42578125" style="1" customWidth="1"/>
    <col min="4359" max="4359" width="14.140625" style="1" customWidth="1"/>
    <col min="4360" max="4360" width="13.42578125" style="1" customWidth="1"/>
    <col min="4361" max="4608" width="9.140625" style="1"/>
    <col min="4609" max="4609" width="5.5703125" style="1" customWidth="1"/>
    <col min="4610" max="4610" width="42.85546875" style="1" customWidth="1"/>
    <col min="4611" max="4611" width="7" style="1" customWidth="1"/>
    <col min="4612" max="4612" width="8" style="1" customWidth="1"/>
    <col min="4613" max="4613" width="9.28515625" style="1" customWidth="1"/>
    <col min="4614" max="4614" width="13.42578125" style="1" customWidth="1"/>
    <col min="4615" max="4615" width="14.140625" style="1" customWidth="1"/>
    <col min="4616" max="4616" width="13.42578125" style="1" customWidth="1"/>
    <col min="4617" max="4864" width="9.140625" style="1"/>
    <col min="4865" max="4865" width="5.5703125" style="1" customWidth="1"/>
    <col min="4866" max="4866" width="42.85546875" style="1" customWidth="1"/>
    <col min="4867" max="4867" width="7" style="1" customWidth="1"/>
    <col min="4868" max="4868" width="8" style="1" customWidth="1"/>
    <col min="4869" max="4869" width="9.28515625" style="1" customWidth="1"/>
    <col min="4870" max="4870" width="13.42578125" style="1" customWidth="1"/>
    <col min="4871" max="4871" width="14.140625" style="1" customWidth="1"/>
    <col min="4872" max="4872" width="13.42578125" style="1" customWidth="1"/>
    <col min="4873" max="5120" width="9.140625" style="1"/>
    <col min="5121" max="5121" width="5.5703125" style="1" customWidth="1"/>
    <col min="5122" max="5122" width="42.85546875" style="1" customWidth="1"/>
    <col min="5123" max="5123" width="7" style="1" customWidth="1"/>
    <col min="5124" max="5124" width="8" style="1" customWidth="1"/>
    <col min="5125" max="5125" width="9.28515625" style="1" customWidth="1"/>
    <col min="5126" max="5126" width="13.42578125" style="1" customWidth="1"/>
    <col min="5127" max="5127" width="14.140625" style="1" customWidth="1"/>
    <col min="5128" max="5128" width="13.42578125" style="1" customWidth="1"/>
    <col min="5129" max="5376" width="9.140625" style="1"/>
    <col min="5377" max="5377" width="5.5703125" style="1" customWidth="1"/>
    <col min="5378" max="5378" width="42.85546875" style="1" customWidth="1"/>
    <col min="5379" max="5379" width="7" style="1" customWidth="1"/>
    <col min="5380" max="5380" width="8" style="1" customWidth="1"/>
    <col min="5381" max="5381" width="9.28515625" style="1" customWidth="1"/>
    <col min="5382" max="5382" width="13.42578125" style="1" customWidth="1"/>
    <col min="5383" max="5383" width="14.140625" style="1" customWidth="1"/>
    <col min="5384" max="5384" width="13.42578125" style="1" customWidth="1"/>
    <col min="5385" max="5632" width="9.140625" style="1"/>
    <col min="5633" max="5633" width="5.5703125" style="1" customWidth="1"/>
    <col min="5634" max="5634" width="42.85546875" style="1" customWidth="1"/>
    <col min="5635" max="5635" width="7" style="1" customWidth="1"/>
    <col min="5636" max="5636" width="8" style="1" customWidth="1"/>
    <col min="5637" max="5637" width="9.28515625" style="1" customWidth="1"/>
    <col min="5638" max="5638" width="13.42578125" style="1" customWidth="1"/>
    <col min="5639" max="5639" width="14.140625" style="1" customWidth="1"/>
    <col min="5640" max="5640" width="13.42578125" style="1" customWidth="1"/>
    <col min="5641" max="5888" width="9.140625" style="1"/>
    <col min="5889" max="5889" width="5.5703125" style="1" customWidth="1"/>
    <col min="5890" max="5890" width="42.85546875" style="1" customWidth="1"/>
    <col min="5891" max="5891" width="7" style="1" customWidth="1"/>
    <col min="5892" max="5892" width="8" style="1" customWidth="1"/>
    <col min="5893" max="5893" width="9.28515625" style="1" customWidth="1"/>
    <col min="5894" max="5894" width="13.42578125" style="1" customWidth="1"/>
    <col min="5895" max="5895" width="14.140625" style="1" customWidth="1"/>
    <col min="5896" max="5896" width="13.42578125" style="1" customWidth="1"/>
    <col min="5897" max="6144" width="9.140625" style="1"/>
    <col min="6145" max="6145" width="5.5703125" style="1" customWidth="1"/>
    <col min="6146" max="6146" width="42.85546875" style="1" customWidth="1"/>
    <col min="6147" max="6147" width="7" style="1" customWidth="1"/>
    <col min="6148" max="6148" width="8" style="1" customWidth="1"/>
    <col min="6149" max="6149" width="9.28515625" style="1" customWidth="1"/>
    <col min="6150" max="6150" width="13.42578125" style="1" customWidth="1"/>
    <col min="6151" max="6151" width="14.140625" style="1" customWidth="1"/>
    <col min="6152" max="6152" width="13.42578125" style="1" customWidth="1"/>
    <col min="6153" max="6400" width="9.140625" style="1"/>
    <col min="6401" max="6401" width="5.5703125" style="1" customWidth="1"/>
    <col min="6402" max="6402" width="42.85546875" style="1" customWidth="1"/>
    <col min="6403" max="6403" width="7" style="1" customWidth="1"/>
    <col min="6404" max="6404" width="8" style="1" customWidth="1"/>
    <col min="6405" max="6405" width="9.28515625" style="1" customWidth="1"/>
    <col min="6406" max="6406" width="13.42578125" style="1" customWidth="1"/>
    <col min="6407" max="6407" width="14.140625" style="1" customWidth="1"/>
    <col min="6408" max="6408" width="13.42578125" style="1" customWidth="1"/>
    <col min="6409" max="6656" width="9.140625" style="1"/>
    <col min="6657" max="6657" width="5.5703125" style="1" customWidth="1"/>
    <col min="6658" max="6658" width="42.85546875" style="1" customWidth="1"/>
    <col min="6659" max="6659" width="7" style="1" customWidth="1"/>
    <col min="6660" max="6660" width="8" style="1" customWidth="1"/>
    <col min="6661" max="6661" width="9.28515625" style="1" customWidth="1"/>
    <col min="6662" max="6662" width="13.42578125" style="1" customWidth="1"/>
    <col min="6663" max="6663" width="14.140625" style="1" customWidth="1"/>
    <col min="6664" max="6664" width="13.42578125" style="1" customWidth="1"/>
    <col min="6665" max="6912" width="9.140625" style="1"/>
    <col min="6913" max="6913" width="5.5703125" style="1" customWidth="1"/>
    <col min="6914" max="6914" width="42.85546875" style="1" customWidth="1"/>
    <col min="6915" max="6915" width="7" style="1" customWidth="1"/>
    <col min="6916" max="6916" width="8" style="1" customWidth="1"/>
    <col min="6917" max="6917" width="9.28515625" style="1" customWidth="1"/>
    <col min="6918" max="6918" width="13.42578125" style="1" customWidth="1"/>
    <col min="6919" max="6919" width="14.140625" style="1" customWidth="1"/>
    <col min="6920" max="6920" width="13.42578125" style="1" customWidth="1"/>
    <col min="6921" max="7168" width="9.140625" style="1"/>
    <col min="7169" max="7169" width="5.5703125" style="1" customWidth="1"/>
    <col min="7170" max="7170" width="42.85546875" style="1" customWidth="1"/>
    <col min="7171" max="7171" width="7" style="1" customWidth="1"/>
    <col min="7172" max="7172" width="8" style="1" customWidth="1"/>
    <col min="7173" max="7173" width="9.28515625" style="1" customWidth="1"/>
    <col min="7174" max="7174" width="13.42578125" style="1" customWidth="1"/>
    <col min="7175" max="7175" width="14.140625" style="1" customWidth="1"/>
    <col min="7176" max="7176" width="13.42578125" style="1" customWidth="1"/>
    <col min="7177" max="7424" width="9.140625" style="1"/>
    <col min="7425" max="7425" width="5.5703125" style="1" customWidth="1"/>
    <col min="7426" max="7426" width="42.85546875" style="1" customWidth="1"/>
    <col min="7427" max="7427" width="7" style="1" customWidth="1"/>
    <col min="7428" max="7428" width="8" style="1" customWidth="1"/>
    <col min="7429" max="7429" width="9.28515625" style="1" customWidth="1"/>
    <col min="7430" max="7430" width="13.42578125" style="1" customWidth="1"/>
    <col min="7431" max="7431" width="14.140625" style="1" customWidth="1"/>
    <col min="7432" max="7432" width="13.42578125" style="1" customWidth="1"/>
    <col min="7433" max="7680" width="9.140625" style="1"/>
    <col min="7681" max="7681" width="5.5703125" style="1" customWidth="1"/>
    <col min="7682" max="7682" width="42.85546875" style="1" customWidth="1"/>
    <col min="7683" max="7683" width="7" style="1" customWidth="1"/>
    <col min="7684" max="7684" width="8" style="1" customWidth="1"/>
    <col min="7685" max="7685" width="9.28515625" style="1" customWidth="1"/>
    <col min="7686" max="7686" width="13.42578125" style="1" customWidth="1"/>
    <col min="7687" max="7687" width="14.140625" style="1" customWidth="1"/>
    <col min="7688" max="7688" width="13.42578125" style="1" customWidth="1"/>
    <col min="7689" max="7936" width="9.140625" style="1"/>
    <col min="7937" max="7937" width="5.5703125" style="1" customWidth="1"/>
    <col min="7938" max="7938" width="42.85546875" style="1" customWidth="1"/>
    <col min="7939" max="7939" width="7" style="1" customWidth="1"/>
    <col min="7940" max="7940" width="8" style="1" customWidth="1"/>
    <col min="7941" max="7941" width="9.28515625" style="1" customWidth="1"/>
    <col min="7942" max="7942" width="13.42578125" style="1" customWidth="1"/>
    <col min="7943" max="7943" width="14.140625" style="1" customWidth="1"/>
    <col min="7944" max="7944" width="13.42578125" style="1" customWidth="1"/>
    <col min="7945" max="8192" width="9.140625" style="1"/>
    <col min="8193" max="8193" width="5.5703125" style="1" customWidth="1"/>
    <col min="8194" max="8194" width="42.85546875" style="1" customWidth="1"/>
    <col min="8195" max="8195" width="7" style="1" customWidth="1"/>
    <col min="8196" max="8196" width="8" style="1" customWidth="1"/>
    <col min="8197" max="8197" width="9.28515625" style="1" customWidth="1"/>
    <col min="8198" max="8198" width="13.42578125" style="1" customWidth="1"/>
    <col min="8199" max="8199" width="14.140625" style="1" customWidth="1"/>
    <col min="8200" max="8200" width="13.42578125" style="1" customWidth="1"/>
    <col min="8201" max="8448" width="9.140625" style="1"/>
    <col min="8449" max="8449" width="5.5703125" style="1" customWidth="1"/>
    <col min="8450" max="8450" width="42.85546875" style="1" customWidth="1"/>
    <col min="8451" max="8451" width="7" style="1" customWidth="1"/>
    <col min="8452" max="8452" width="8" style="1" customWidth="1"/>
    <col min="8453" max="8453" width="9.28515625" style="1" customWidth="1"/>
    <col min="8454" max="8454" width="13.42578125" style="1" customWidth="1"/>
    <col min="8455" max="8455" width="14.140625" style="1" customWidth="1"/>
    <col min="8456" max="8456" width="13.42578125" style="1" customWidth="1"/>
    <col min="8457" max="8704" width="9.140625" style="1"/>
    <col min="8705" max="8705" width="5.5703125" style="1" customWidth="1"/>
    <col min="8706" max="8706" width="42.85546875" style="1" customWidth="1"/>
    <col min="8707" max="8707" width="7" style="1" customWidth="1"/>
    <col min="8708" max="8708" width="8" style="1" customWidth="1"/>
    <col min="8709" max="8709" width="9.28515625" style="1" customWidth="1"/>
    <col min="8710" max="8710" width="13.42578125" style="1" customWidth="1"/>
    <col min="8711" max="8711" width="14.140625" style="1" customWidth="1"/>
    <col min="8712" max="8712" width="13.42578125" style="1" customWidth="1"/>
    <col min="8713" max="8960" width="9.140625" style="1"/>
    <col min="8961" max="8961" width="5.5703125" style="1" customWidth="1"/>
    <col min="8962" max="8962" width="42.85546875" style="1" customWidth="1"/>
    <col min="8963" max="8963" width="7" style="1" customWidth="1"/>
    <col min="8964" max="8964" width="8" style="1" customWidth="1"/>
    <col min="8965" max="8965" width="9.28515625" style="1" customWidth="1"/>
    <col min="8966" max="8966" width="13.42578125" style="1" customWidth="1"/>
    <col min="8967" max="8967" width="14.140625" style="1" customWidth="1"/>
    <col min="8968" max="8968" width="13.42578125" style="1" customWidth="1"/>
    <col min="8969" max="9216" width="9.140625" style="1"/>
    <col min="9217" max="9217" width="5.5703125" style="1" customWidth="1"/>
    <col min="9218" max="9218" width="42.85546875" style="1" customWidth="1"/>
    <col min="9219" max="9219" width="7" style="1" customWidth="1"/>
    <col min="9220" max="9220" width="8" style="1" customWidth="1"/>
    <col min="9221" max="9221" width="9.28515625" style="1" customWidth="1"/>
    <col min="9222" max="9222" width="13.42578125" style="1" customWidth="1"/>
    <col min="9223" max="9223" width="14.140625" style="1" customWidth="1"/>
    <col min="9224" max="9224" width="13.42578125" style="1" customWidth="1"/>
    <col min="9225" max="9472" width="9.140625" style="1"/>
    <col min="9473" max="9473" width="5.5703125" style="1" customWidth="1"/>
    <col min="9474" max="9474" width="42.85546875" style="1" customWidth="1"/>
    <col min="9475" max="9475" width="7" style="1" customWidth="1"/>
    <col min="9476" max="9476" width="8" style="1" customWidth="1"/>
    <col min="9477" max="9477" width="9.28515625" style="1" customWidth="1"/>
    <col min="9478" max="9478" width="13.42578125" style="1" customWidth="1"/>
    <col min="9479" max="9479" width="14.140625" style="1" customWidth="1"/>
    <col min="9480" max="9480" width="13.42578125" style="1" customWidth="1"/>
    <col min="9481" max="9728" width="9.140625" style="1"/>
    <col min="9729" max="9729" width="5.5703125" style="1" customWidth="1"/>
    <col min="9730" max="9730" width="42.85546875" style="1" customWidth="1"/>
    <col min="9731" max="9731" width="7" style="1" customWidth="1"/>
    <col min="9732" max="9732" width="8" style="1" customWidth="1"/>
    <col min="9733" max="9733" width="9.28515625" style="1" customWidth="1"/>
    <col min="9734" max="9734" width="13.42578125" style="1" customWidth="1"/>
    <col min="9735" max="9735" width="14.140625" style="1" customWidth="1"/>
    <col min="9736" max="9736" width="13.42578125" style="1" customWidth="1"/>
    <col min="9737" max="9984" width="9.140625" style="1"/>
    <col min="9985" max="9985" width="5.5703125" style="1" customWidth="1"/>
    <col min="9986" max="9986" width="42.85546875" style="1" customWidth="1"/>
    <col min="9987" max="9987" width="7" style="1" customWidth="1"/>
    <col min="9988" max="9988" width="8" style="1" customWidth="1"/>
    <col min="9989" max="9989" width="9.28515625" style="1" customWidth="1"/>
    <col min="9990" max="9990" width="13.42578125" style="1" customWidth="1"/>
    <col min="9991" max="9991" width="14.140625" style="1" customWidth="1"/>
    <col min="9992" max="9992" width="13.42578125" style="1" customWidth="1"/>
    <col min="9993" max="10240" width="9.140625" style="1"/>
    <col min="10241" max="10241" width="5.5703125" style="1" customWidth="1"/>
    <col min="10242" max="10242" width="42.85546875" style="1" customWidth="1"/>
    <col min="10243" max="10243" width="7" style="1" customWidth="1"/>
    <col min="10244" max="10244" width="8" style="1" customWidth="1"/>
    <col min="10245" max="10245" width="9.28515625" style="1" customWidth="1"/>
    <col min="10246" max="10246" width="13.42578125" style="1" customWidth="1"/>
    <col min="10247" max="10247" width="14.140625" style="1" customWidth="1"/>
    <col min="10248" max="10248" width="13.42578125" style="1" customWidth="1"/>
    <col min="10249" max="10496" width="9.140625" style="1"/>
    <col min="10497" max="10497" width="5.5703125" style="1" customWidth="1"/>
    <col min="10498" max="10498" width="42.85546875" style="1" customWidth="1"/>
    <col min="10499" max="10499" width="7" style="1" customWidth="1"/>
    <col min="10500" max="10500" width="8" style="1" customWidth="1"/>
    <col min="10501" max="10501" width="9.28515625" style="1" customWidth="1"/>
    <col min="10502" max="10502" width="13.42578125" style="1" customWidth="1"/>
    <col min="10503" max="10503" width="14.140625" style="1" customWidth="1"/>
    <col min="10504" max="10504" width="13.42578125" style="1" customWidth="1"/>
    <col min="10505" max="10752" width="9.140625" style="1"/>
    <col min="10753" max="10753" width="5.5703125" style="1" customWidth="1"/>
    <col min="10754" max="10754" width="42.85546875" style="1" customWidth="1"/>
    <col min="10755" max="10755" width="7" style="1" customWidth="1"/>
    <col min="10756" max="10756" width="8" style="1" customWidth="1"/>
    <col min="10757" max="10757" width="9.28515625" style="1" customWidth="1"/>
    <col min="10758" max="10758" width="13.42578125" style="1" customWidth="1"/>
    <col min="10759" max="10759" width="14.140625" style="1" customWidth="1"/>
    <col min="10760" max="10760" width="13.42578125" style="1" customWidth="1"/>
    <col min="10761" max="11008" width="9.140625" style="1"/>
    <col min="11009" max="11009" width="5.5703125" style="1" customWidth="1"/>
    <col min="11010" max="11010" width="42.85546875" style="1" customWidth="1"/>
    <col min="11011" max="11011" width="7" style="1" customWidth="1"/>
    <col min="11012" max="11012" width="8" style="1" customWidth="1"/>
    <col min="11013" max="11013" width="9.28515625" style="1" customWidth="1"/>
    <col min="11014" max="11014" width="13.42578125" style="1" customWidth="1"/>
    <col min="11015" max="11015" width="14.140625" style="1" customWidth="1"/>
    <col min="11016" max="11016" width="13.42578125" style="1" customWidth="1"/>
    <col min="11017" max="11264" width="9.140625" style="1"/>
    <col min="11265" max="11265" width="5.5703125" style="1" customWidth="1"/>
    <col min="11266" max="11266" width="42.85546875" style="1" customWidth="1"/>
    <col min="11267" max="11267" width="7" style="1" customWidth="1"/>
    <col min="11268" max="11268" width="8" style="1" customWidth="1"/>
    <col min="11269" max="11269" width="9.28515625" style="1" customWidth="1"/>
    <col min="11270" max="11270" width="13.42578125" style="1" customWidth="1"/>
    <col min="11271" max="11271" width="14.140625" style="1" customWidth="1"/>
    <col min="11272" max="11272" width="13.42578125" style="1" customWidth="1"/>
    <col min="11273" max="11520" width="9.140625" style="1"/>
    <col min="11521" max="11521" width="5.5703125" style="1" customWidth="1"/>
    <col min="11522" max="11522" width="42.85546875" style="1" customWidth="1"/>
    <col min="11523" max="11523" width="7" style="1" customWidth="1"/>
    <col min="11524" max="11524" width="8" style="1" customWidth="1"/>
    <col min="11525" max="11525" width="9.28515625" style="1" customWidth="1"/>
    <col min="11526" max="11526" width="13.42578125" style="1" customWidth="1"/>
    <col min="11527" max="11527" width="14.140625" style="1" customWidth="1"/>
    <col min="11528" max="11528" width="13.42578125" style="1" customWidth="1"/>
    <col min="11529" max="11776" width="9.140625" style="1"/>
    <col min="11777" max="11777" width="5.5703125" style="1" customWidth="1"/>
    <col min="11778" max="11778" width="42.85546875" style="1" customWidth="1"/>
    <col min="11779" max="11779" width="7" style="1" customWidth="1"/>
    <col min="11780" max="11780" width="8" style="1" customWidth="1"/>
    <col min="11781" max="11781" width="9.28515625" style="1" customWidth="1"/>
    <col min="11782" max="11782" width="13.42578125" style="1" customWidth="1"/>
    <col min="11783" max="11783" width="14.140625" style="1" customWidth="1"/>
    <col min="11784" max="11784" width="13.42578125" style="1" customWidth="1"/>
    <col min="11785" max="12032" width="9.140625" style="1"/>
    <col min="12033" max="12033" width="5.5703125" style="1" customWidth="1"/>
    <col min="12034" max="12034" width="42.85546875" style="1" customWidth="1"/>
    <col min="12035" max="12035" width="7" style="1" customWidth="1"/>
    <col min="12036" max="12036" width="8" style="1" customWidth="1"/>
    <col min="12037" max="12037" width="9.28515625" style="1" customWidth="1"/>
    <col min="12038" max="12038" width="13.42578125" style="1" customWidth="1"/>
    <col min="12039" max="12039" width="14.140625" style="1" customWidth="1"/>
    <col min="12040" max="12040" width="13.42578125" style="1" customWidth="1"/>
    <col min="12041" max="12288" width="9.140625" style="1"/>
    <col min="12289" max="12289" width="5.5703125" style="1" customWidth="1"/>
    <col min="12290" max="12290" width="42.85546875" style="1" customWidth="1"/>
    <col min="12291" max="12291" width="7" style="1" customWidth="1"/>
    <col min="12292" max="12292" width="8" style="1" customWidth="1"/>
    <col min="12293" max="12293" width="9.28515625" style="1" customWidth="1"/>
    <col min="12294" max="12294" width="13.42578125" style="1" customWidth="1"/>
    <col min="12295" max="12295" width="14.140625" style="1" customWidth="1"/>
    <col min="12296" max="12296" width="13.42578125" style="1" customWidth="1"/>
    <col min="12297" max="12544" width="9.140625" style="1"/>
    <col min="12545" max="12545" width="5.5703125" style="1" customWidth="1"/>
    <col min="12546" max="12546" width="42.85546875" style="1" customWidth="1"/>
    <col min="12547" max="12547" width="7" style="1" customWidth="1"/>
    <col min="12548" max="12548" width="8" style="1" customWidth="1"/>
    <col min="12549" max="12549" width="9.28515625" style="1" customWidth="1"/>
    <col min="12550" max="12550" width="13.42578125" style="1" customWidth="1"/>
    <col min="12551" max="12551" width="14.140625" style="1" customWidth="1"/>
    <col min="12552" max="12552" width="13.42578125" style="1" customWidth="1"/>
    <col min="12553" max="12800" width="9.140625" style="1"/>
    <col min="12801" max="12801" width="5.5703125" style="1" customWidth="1"/>
    <col min="12802" max="12802" width="42.85546875" style="1" customWidth="1"/>
    <col min="12803" max="12803" width="7" style="1" customWidth="1"/>
    <col min="12804" max="12804" width="8" style="1" customWidth="1"/>
    <col min="12805" max="12805" width="9.28515625" style="1" customWidth="1"/>
    <col min="12806" max="12806" width="13.42578125" style="1" customWidth="1"/>
    <col min="12807" max="12807" width="14.140625" style="1" customWidth="1"/>
    <col min="12808" max="12808" width="13.42578125" style="1" customWidth="1"/>
    <col min="12809" max="13056" width="9.140625" style="1"/>
    <col min="13057" max="13057" width="5.5703125" style="1" customWidth="1"/>
    <col min="13058" max="13058" width="42.85546875" style="1" customWidth="1"/>
    <col min="13059" max="13059" width="7" style="1" customWidth="1"/>
    <col min="13060" max="13060" width="8" style="1" customWidth="1"/>
    <col min="13061" max="13061" width="9.28515625" style="1" customWidth="1"/>
    <col min="13062" max="13062" width="13.42578125" style="1" customWidth="1"/>
    <col min="13063" max="13063" width="14.140625" style="1" customWidth="1"/>
    <col min="13064" max="13064" width="13.42578125" style="1" customWidth="1"/>
    <col min="13065" max="13312" width="9.140625" style="1"/>
    <col min="13313" max="13313" width="5.5703125" style="1" customWidth="1"/>
    <col min="13314" max="13314" width="42.85546875" style="1" customWidth="1"/>
    <col min="13315" max="13315" width="7" style="1" customWidth="1"/>
    <col min="13316" max="13316" width="8" style="1" customWidth="1"/>
    <col min="13317" max="13317" width="9.28515625" style="1" customWidth="1"/>
    <col min="13318" max="13318" width="13.42578125" style="1" customWidth="1"/>
    <col min="13319" max="13319" width="14.140625" style="1" customWidth="1"/>
    <col min="13320" max="13320" width="13.42578125" style="1" customWidth="1"/>
    <col min="13321" max="13568" width="9.140625" style="1"/>
    <col min="13569" max="13569" width="5.5703125" style="1" customWidth="1"/>
    <col min="13570" max="13570" width="42.85546875" style="1" customWidth="1"/>
    <col min="13571" max="13571" width="7" style="1" customWidth="1"/>
    <col min="13572" max="13572" width="8" style="1" customWidth="1"/>
    <col min="13573" max="13573" width="9.28515625" style="1" customWidth="1"/>
    <col min="13574" max="13574" width="13.42578125" style="1" customWidth="1"/>
    <col min="13575" max="13575" width="14.140625" style="1" customWidth="1"/>
    <col min="13576" max="13576" width="13.42578125" style="1" customWidth="1"/>
    <col min="13577" max="13824" width="9.140625" style="1"/>
    <col min="13825" max="13825" width="5.5703125" style="1" customWidth="1"/>
    <col min="13826" max="13826" width="42.85546875" style="1" customWidth="1"/>
    <col min="13827" max="13827" width="7" style="1" customWidth="1"/>
    <col min="13828" max="13828" width="8" style="1" customWidth="1"/>
    <col min="13829" max="13829" width="9.28515625" style="1" customWidth="1"/>
    <col min="13830" max="13830" width="13.42578125" style="1" customWidth="1"/>
    <col min="13831" max="13831" width="14.140625" style="1" customWidth="1"/>
    <col min="13832" max="13832" width="13.42578125" style="1" customWidth="1"/>
    <col min="13833" max="14080" width="9.140625" style="1"/>
    <col min="14081" max="14081" width="5.5703125" style="1" customWidth="1"/>
    <col min="14082" max="14082" width="42.85546875" style="1" customWidth="1"/>
    <col min="14083" max="14083" width="7" style="1" customWidth="1"/>
    <col min="14084" max="14084" width="8" style="1" customWidth="1"/>
    <col min="14085" max="14085" width="9.28515625" style="1" customWidth="1"/>
    <col min="14086" max="14086" width="13.42578125" style="1" customWidth="1"/>
    <col min="14087" max="14087" width="14.140625" style="1" customWidth="1"/>
    <col min="14088" max="14088" width="13.42578125" style="1" customWidth="1"/>
    <col min="14089" max="14336" width="9.140625" style="1"/>
    <col min="14337" max="14337" width="5.5703125" style="1" customWidth="1"/>
    <col min="14338" max="14338" width="42.85546875" style="1" customWidth="1"/>
    <col min="14339" max="14339" width="7" style="1" customWidth="1"/>
    <col min="14340" max="14340" width="8" style="1" customWidth="1"/>
    <col min="14341" max="14341" width="9.28515625" style="1" customWidth="1"/>
    <col min="14342" max="14342" width="13.42578125" style="1" customWidth="1"/>
    <col min="14343" max="14343" width="14.140625" style="1" customWidth="1"/>
    <col min="14344" max="14344" width="13.42578125" style="1" customWidth="1"/>
    <col min="14345" max="14592" width="9.140625" style="1"/>
    <col min="14593" max="14593" width="5.5703125" style="1" customWidth="1"/>
    <col min="14594" max="14594" width="42.85546875" style="1" customWidth="1"/>
    <col min="14595" max="14595" width="7" style="1" customWidth="1"/>
    <col min="14596" max="14596" width="8" style="1" customWidth="1"/>
    <col min="14597" max="14597" width="9.28515625" style="1" customWidth="1"/>
    <col min="14598" max="14598" width="13.42578125" style="1" customWidth="1"/>
    <col min="14599" max="14599" width="14.140625" style="1" customWidth="1"/>
    <col min="14600" max="14600" width="13.42578125" style="1" customWidth="1"/>
    <col min="14601" max="14848" width="9.140625" style="1"/>
    <col min="14849" max="14849" width="5.5703125" style="1" customWidth="1"/>
    <col min="14850" max="14850" width="42.85546875" style="1" customWidth="1"/>
    <col min="14851" max="14851" width="7" style="1" customWidth="1"/>
    <col min="14852" max="14852" width="8" style="1" customWidth="1"/>
    <col min="14853" max="14853" width="9.28515625" style="1" customWidth="1"/>
    <col min="14854" max="14854" width="13.42578125" style="1" customWidth="1"/>
    <col min="14855" max="14855" width="14.140625" style="1" customWidth="1"/>
    <col min="14856" max="14856" width="13.42578125" style="1" customWidth="1"/>
    <col min="14857" max="15104" width="9.140625" style="1"/>
    <col min="15105" max="15105" width="5.5703125" style="1" customWidth="1"/>
    <col min="15106" max="15106" width="42.85546875" style="1" customWidth="1"/>
    <col min="15107" max="15107" width="7" style="1" customWidth="1"/>
    <col min="15108" max="15108" width="8" style="1" customWidth="1"/>
    <col min="15109" max="15109" width="9.28515625" style="1" customWidth="1"/>
    <col min="15110" max="15110" width="13.42578125" style="1" customWidth="1"/>
    <col min="15111" max="15111" width="14.140625" style="1" customWidth="1"/>
    <col min="15112" max="15112" width="13.42578125" style="1" customWidth="1"/>
    <col min="15113" max="15360" width="9.140625" style="1"/>
    <col min="15361" max="15361" width="5.5703125" style="1" customWidth="1"/>
    <col min="15362" max="15362" width="42.85546875" style="1" customWidth="1"/>
    <col min="15363" max="15363" width="7" style="1" customWidth="1"/>
    <col min="15364" max="15364" width="8" style="1" customWidth="1"/>
    <col min="15365" max="15365" width="9.28515625" style="1" customWidth="1"/>
    <col min="15366" max="15366" width="13.42578125" style="1" customWidth="1"/>
    <col min="15367" max="15367" width="14.140625" style="1" customWidth="1"/>
    <col min="15368" max="15368" width="13.42578125" style="1" customWidth="1"/>
    <col min="15369" max="15616" width="9.140625" style="1"/>
    <col min="15617" max="15617" width="5.5703125" style="1" customWidth="1"/>
    <col min="15618" max="15618" width="42.85546875" style="1" customWidth="1"/>
    <col min="15619" max="15619" width="7" style="1" customWidth="1"/>
    <col min="15620" max="15620" width="8" style="1" customWidth="1"/>
    <col min="15621" max="15621" width="9.28515625" style="1" customWidth="1"/>
    <col min="15622" max="15622" width="13.42578125" style="1" customWidth="1"/>
    <col min="15623" max="15623" width="14.140625" style="1" customWidth="1"/>
    <col min="15624" max="15624" width="13.42578125" style="1" customWidth="1"/>
    <col min="15625" max="15872" width="9.140625" style="1"/>
    <col min="15873" max="15873" width="5.5703125" style="1" customWidth="1"/>
    <col min="15874" max="15874" width="42.85546875" style="1" customWidth="1"/>
    <col min="15875" max="15875" width="7" style="1" customWidth="1"/>
    <col min="15876" max="15876" width="8" style="1" customWidth="1"/>
    <col min="15877" max="15877" width="9.28515625" style="1" customWidth="1"/>
    <col min="15878" max="15878" width="13.42578125" style="1" customWidth="1"/>
    <col min="15879" max="15879" width="14.140625" style="1" customWidth="1"/>
    <col min="15880" max="15880" width="13.42578125" style="1" customWidth="1"/>
    <col min="15881" max="16128" width="9.140625" style="1"/>
    <col min="16129" max="16129" width="5.5703125" style="1" customWidth="1"/>
    <col min="16130" max="16130" width="42.85546875" style="1" customWidth="1"/>
    <col min="16131" max="16131" width="7" style="1" customWidth="1"/>
    <col min="16132" max="16132" width="8" style="1" customWidth="1"/>
    <col min="16133" max="16133" width="9.28515625" style="1" customWidth="1"/>
    <col min="16134" max="16134" width="13.42578125" style="1" customWidth="1"/>
    <col min="16135" max="16135" width="14.140625" style="1" customWidth="1"/>
    <col min="16136" max="16136" width="13.42578125" style="1" customWidth="1"/>
    <col min="16137" max="16384" width="9.140625" style="1"/>
  </cols>
  <sheetData>
    <row r="1" spans="1:8" ht="409.5">
      <c r="B1" s="48" t="s">
        <v>230</v>
      </c>
    </row>
    <row r="2" spans="1:8" ht="36" customHeight="1">
      <c r="B2" s="68" t="s">
        <v>233</v>
      </c>
      <c r="C2" s="69"/>
      <c r="D2" s="70"/>
      <c r="E2" s="51"/>
      <c r="F2" s="51"/>
      <c r="G2" s="71"/>
    </row>
    <row r="3" spans="1:8" ht="76.5">
      <c r="A3" s="58" t="s">
        <v>204</v>
      </c>
      <c r="B3" s="9" t="s">
        <v>1</v>
      </c>
      <c r="C3" s="58" t="s">
        <v>205</v>
      </c>
      <c r="D3" s="72" t="s">
        <v>3</v>
      </c>
      <c r="E3" s="61" t="s">
        <v>243</v>
      </c>
      <c r="F3" s="61" t="s">
        <v>206</v>
      </c>
      <c r="G3" s="9" t="s">
        <v>207</v>
      </c>
      <c r="H3" s="9" t="s">
        <v>231</v>
      </c>
    </row>
    <row r="4" spans="1:8" s="64" customFormat="1">
      <c r="A4" s="33" t="s">
        <v>6</v>
      </c>
      <c r="B4" s="15" t="s">
        <v>208</v>
      </c>
      <c r="C4" s="73" t="s">
        <v>15</v>
      </c>
      <c r="D4" s="34">
        <v>200</v>
      </c>
      <c r="E4" s="22">
        <v>0</v>
      </c>
      <c r="F4" s="22">
        <f t="shared" ref="F4" si="0">SUM(D4*E4)</f>
        <v>0</v>
      </c>
      <c r="G4" s="22">
        <f t="shared" ref="G4" si="1">SUM(F4*1.08)</f>
        <v>0</v>
      </c>
      <c r="H4" s="22"/>
    </row>
    <row r="5" spans="1:8">
      <c r="B5" s="74" t="s">
        <v>232</v>
      </c>
      <c r="C5" s="71"/>
      <c r="D5" s="70"/>
      <c r="E5" s="75"/>
      <c r="F5" s="51">
        <f>SUM(F4:F4)</f>
        <v>0</v>
      </c>
      <c r="G5" s="76">
        <f>SUM(G4:G4)</f>
        <v>0</v>
      </c>
      <c r="H5" s="71"/>
    </row>
    <row r="7" spans="1:8" s="13" customFormat="1" ht="12.75" customHeight="1">
      <c r="A7" s="77"/>
      <c r="B7" s="78" t="s">
        <v>240</v>
      </c>
      <c r="C7" s="77"/>
      <c r="D7" s="79"/>
      <c r="E7" s="77"/>
      <c r="F7" s="77"/>
      <c r="G7" s="77"/>
      <c r="H7" s="80"/>
    </row>
    <row r="8" spans="1:8" s="13" customFormat="1" ht="77.25">
      <c r="A8" s="58" t="s">
        <v>204</v>
      </c>
      <c r="B8" s="9" t="s">
        <v>1</v>
      </c>
      <c r="C8" s="58" t="s">
        <v>205</v>
      </c>
      <c r="D8" s="72" t="s">
        <v>242</v>
      </c>
      <c r="E8" s="60" t="s">
        <v>244</v>
      </c>
      <c r="F8" s="61" t="s">
        <v>206</v>
      </c>
      <c r="G8" s="9" t="s">
        <v>207</v>
      </c>
      <c r="H8" s="9" t="s">
        <v>231</v>
      </c>
    </row>
    <row r="9" spans="1:8" s="13" customFormat="1" ht="15">
      <c r="A9" s="81" t="s">
        <v>6</v>
      </c>
      <c r="B9" s="82" t="s">
        <v>209</v>
      </c>
      <c r="C9" s="25" t="s">
        <v>8</v>
      </c>
      <c r="D9" s="26">
        <v>2</v>
      </c>
      <c r="E9" s="83">
        <v>0</v>
      </c>
      <c r="F9" s="27">
        <f>SUM(D9*E9)</f>
        <v>0</v>
      </c>
      <c r="G9" s="27">
        <f>SUM(F9*1.08)</f>
        <v>0</v>
      </c>
      <c r="H9" s="84"/>
    </row>
    <row r="10" spans="1:8" s="13" customFormat="1" ht="15">
      <c r="A10" s="81" t="s">
        <v>9</v>
      </c>
      <c r="B10" s="82" t="s">
        <v>210</v>
      </c>
      <c r="C10" s="25" t="s">
        <v>8</v>
      </c>
      <c r="D10" s="26">
        <v>20</v>
      </c>
      <c r="E10" s="83">
        <v>0</v>
      </c>
      <c r="F10" s="27">
        <f>SUM(D10*E10)</f>
        <v>0</v>
      </c>
      <c r="G10" s="27">
        <f t="shared" ref="G10:G11" si="2">SUM(F10*1.08)</f>
        <v>0</v>
      </c>
      <c r="H10" s="84"/>
    </row>
    <row r="11" spans="1:8" s="13" customFormat="1" ht="15">
      <c r="A11" s="81" t="s">
        <v>11</v>
      </c>
      <c r="B11" s="82" t="s">
        <v>211</v>
      </c>
      <c r="C11" s="25" t="s">
        <v>8</v>
      </c>
      <c r="D11" s="26">
        <v>20</v>
      </c>
      <c r="E11" s="83">
        <v>0</v>
      </c>
      <c r="F11" s="27">
        <f>SUM(D11*E11)</f>
        <v>0</v>
      </c>
      <c r="G11" s="27">
        <f t="shared" si="2"/>
        <v>0</v>
      </c>
      <c r="H11" s="84"/>
    </row>
    <row r="12" spans="1:8" s="13" customFormat="1" ht="15">
      <c r="A12" s="85"/>
      <c r="B12" s="85" t="s">
        <v>232</v>
      </c>
      <c r="C12" s="85"/>
      <c r="D12" s="86"/>
      <c r="E12" s="87"/>
      <c r="F12" s="88">
        <f>SUM(F9:F11)</f>
        <v>0</v>
      </c>
      <c r="G12" s="89">
        <f>SUM(G9:G11)</f>
        <v>0</v>
      </c>
    </row>
    <row r="13" spans="1:8">
      <c r="D13" s="1"/>
      <c r="E13" s="2"/>
      <c r="G13" s="2"/>
    </row>
    <row r="14" spans="1:8">
      <c r="D14" s="1"/>
      <c r="E14" s="2"/>
      <c r="G14" s="2"/>
    </row>
    <row r="15" spans="1:8" s="13" customFormat="1" ht="12.75" customHeight="1">
      <c r="A15" s="77"/>
      <c r="B15" s="78" t="s">
        <v>241</v>
      </c>
      <c r="C15" s="77"/>
      <c r="D15" s="79"/>
      <c r="E15" s="77"/>
      <c r="F15" s="77"/>
      <c r="G15" s="77"/>
      <c r="H15" s="80"/>
    </row>
    <row r="16" spans="1:8" s="13" customFormat="1" ht="77.25">
      <c r="A16" s="58" t="s">
        <v>204</v>
      </c>
      <c r="B16" s="9" t="s">
        <v>1</v>
      </c>
      <c r="C16" s="58" t="s">
        <v>205</v>
      </c>
      <c r="D16" s="72" t="s">
        <v>242</v>
      </c>
      <c r="E16" s="60" t="s">
        <v>244</v>
      </c>
      <c r="F16" s="61" t="s">
        <v>206</v>
      </c>
      <c r="G16" s="9" t="s">
        <v>207</v>
      </c>
      <c r="H16" s="9" t="s">
        <v>231</v>
      </c>
    </row>
    <row r="17" spans="1:8" s="13" customFormat="1" ht="15">
      <c r="A17" s="81" t="s">
        <v>6</v>
      </c>
      <c r="B17" s="82" t="s">
        <v>212</v>
      </c>
      <c r="C17" s="25" t="s">
        <v>8</v>
      </c>
      <c r="D17" s="26">
        <v>3</v>
      </c>
      <c r="E17" s="83">
        <v>0</v>
      </c>
      <c r="F17" s="27">
        <f>SUM(D17*E17)</f>
        <v>0</v>
      </c>
      <c r="G17" s="27">
        <f>SUM(F17*1.08)</f>
        <v>0</v>
      </c>
      <c r="H17" s="84"/>
    </row>
    <row r="18" spans="1:8" s="13" customFormat="1" ht="15">
      <c r="A18" s="85"/>
      <c r="B18" s="85" t="s">
        <v>239</v>
      </c>
      <c r="C18" s="85"/>
      <c r="D18" s="86"/>
      <c r="E18" s="87"/>
      <c r="F18" s="88">
        <f>SUM(F17:F17)</f>
        <v>0</v>
      </c>
      <c r="G18" s="89">
        <f>SUM(G17:G17)</f>
        <v>0</v>
      </c>
    </row>
    <row r="22" spans="1:8" s="13" customFormat="1" ht="15">
      <c r="B22" s="68" t="s">
        <v>245</v>
      </c>
      <c r="C22" s="90"/>
      <c r="D22" s="91"/>
      <c r="E22" s="92"/>
      <c r="F22" s="92"/>
      <c r="G22" s="90"/>
      <c r="H22" s="90"/>
    </row>
    <row r="23" spans="1:8" s="13" customFormat="1" ht="77.25">
      <c r="A23" s="58" t="s">
        <v>204</v>
      </c>
      <c r="B23" s="9" t="s">
        <v>1</v>
      </c>
      <c r="C23" s="58" t="s">
        <v>205</v>
      </c>
      <c r="D23" s="72"/>
      <c r="E23" s="60" t="s">
        <v>243</v>
      </c>
      <c r="F23" s="61" t="s">
        <v>206</v>
      </c>
      <c r="G23" s="9" t="s">
        <v>207</v>
      </c>
      <c r="H23" s="9" t="s">
        <v>231</v>
      </c>
    </row>
    <row r="24" spans="1:8" s="13" customFormat="1" ht="15">
      <c r="A24" s="81" t="s">
        <v>13</v>
      </c>
      <c r="B24" s="20" t="s">
        <v>213</v>
      </c>
      <c r="C24" s="93" t="s">
        <v>214</v>
      </c>
      <c r="D24" s="94">
        <v>20</v>
      </c>
      <c r="E24" s="47">
        <v>0</v>
      </c>
      <c r="F24" s="47">
        <f t="shared" ref="F24" si="3">SUM(D24*E24)</f>
        <v>0</v>
      </c>
      <c r="G24" s="95">
        <f t="shared" ref="G24" si="4">SUM(F24*1.08)</f>
        <v>0</v>
      </c>
      <c r="H24" s="96"/>
    </row>
    <row r="25" spans="1:8" s="13" customFormat="1" ht="15">
      <c r="B25" s="97" t="s">
        <v>232</v>
      </c>
      <c r="C25" s="90"/>
      <c r="D25" s="91"/>
      <c r="E25" s="98" t="s">
        <v>215</v>
      </c>
      <c r="F25" s="99">
        <f>SUM(F24:F24)</f>
        <v>0</v>
      </c>
      <c r="G25" s="100">
        <f>SUM(G24:G24)</f>
        <v>0</v>
      </c>
      <c r="H25" s="90"/>
    </row>
    <row r="28" spans="1:8">
      <c r="A28" s="101"/>
      <c r="B28" s="102" t="s">
        <v>246</v>
      </c>
      <c r="C28" s="101"/>
      <c r="D28" s="103"/>
      <c r="E28" s="101"/>
      <c r="F28" s="101"/>
      <c r="G28" s="101"/>
      <c r="H28" s="104"/>
    </row>
    <row r="29" spans="1:8" ht="76.5">
      <c r="A29" s="58" t="s">
        <v>204</v>
      </c>
      <c r="B29" s="9" t="s">
        <v>1</v>
      </c>
      <c r="C29" s="58" t="s">
        <v>205</v>
      </c>
      <c r="D29" s="72" t="s">
        <v>3</v>
      </c>
      <c r="E29" s="61" t="s">
        <v>243</v>
      </c>
      <c r="F29" s="61" t="s">
        <v>206</v>
      </c>
      <c r="G29" s="9" t="s">
        <v>207</v>
      </c>
      <c r="H29" s="9" t="s">
        <v>231</v>
      </c>
    </row>
    <row r="30" spans="1:8">
      <c r="A30" s="105" t="s">
        <v>6</v>
      </c>
      <c r="B30" s="46" t="s">
        <v>216</v>
      </c>
      <c r="C30" s="106" t="s">
        <v>24</v>
      </c>
      <c r="D30" s="107">
        <v>25</v>
      </c>
      <c r="E30" s="108"/>
      <c r="F30" s="108">
        <f>SUM(D30*E30)</f>
        <v>0</v>
      </c>
      <c r="G30" s="108">
        <f>SUM(F30*1.08)</f>
        <v>0</v>
      </c>
      <c r="H30" s="47"/>
    </row>
    <row r="31" spans="1:8">
      <c r="A31" s="109"/>
      <c r="B31" s="109" t="s">
        <v>232</v>
      </c>
      <c r="C31" s="109"/>
      <c r="D31" s="110"/>
      <c r="E31" s="111"/>
      <c r="F31" s="2">
        <f>SUM(F30:F30)</f>
        <v>0</v>
      </c>
      <c r="G31" s="2">
        <f>SUM(G30:G30)</f>
        <v>0</v>
      </c>
    </row>
    <row r="35" spans="1:8">
      <c r="B35" s="68" t="s">
        <v>247</v>
      </c>
      <c r="C35" s="71"/>
      <c r="D35" s="70"/>
      <c r="E35" s="51"/>
      <c r="F35" s="51"/>
      <c r="G35" s="71"/>
      <c r="H35" s="71"/>
    </row>
    <row r="36" spans="1:8" ht="76.5">
      <c r="A36" s="4" t="s">
        <v>0</v>
      </c>
      <c r="B36" s="58" t="s">
        <v>1</v>
      </c>
      <c r="C36" s="58" t="s">
        <v>2</v>
      </c>
      <c r="D36" s="59" t="s">
        <v>3</v>
      </c>
      <c r="E36" s="112" t="s">
        <v>243</v>
      </c>
      <c r="F36" s="61" t="s">
        <v>4</v>
      </c>
      <c r="G36" s="61" t="s">
        <v>5</v>
      </c>
      <c r="H36" s="9" t="s">
        <v>231</v>
      </c>
    </row>
    <row r="37" spans="1:8">
      <c r="A37" s="105">
        <v>1</v>
      </c>
      <c r="B37" s="15" t="s">
        <v>217</v>
      </c>
      <c r="C37" s="105" t="s">
        <v>24</v>
      </c>
      <c r="D37" s="113">
        <v>100</v>
      </c>
      <c r="E37" s="47">
        <v>0</v>
      </c>
      <c r="F37" s="47">
        <f>SUM(D37*E37)</f>
        <v>0</v>
      </c>
      <c r="G37" s="47">
        <f>SUM(F37*1.08)</f>
        <v>0</v>
      </c>
      <c r="H37" s="47"/>
    </row>
    <row r="38" spans="1:8">
      <c r="B38" s="74" t="s">
        <v>232</v>
      </c>
      <c r="C38" s="71"/>
      <c r="D38" s="70"/>
      <c r="E38" s="51"/>
      <c r="F38" s="51">
        <f>SUM(F37)</f>
        <v>0</v>
      </c>
      <c r="G38" s="51">
        <f>SUM(G37)</f>
        <v>0</v>
      </c>
      <c r="H38" s="71"/>
    </row>
    <row r="39" spans="1:8">
      <c r="D39" s="1"/>
      <c r="E39" s="2"/>
      <c r="G39" s="2"/>
    </row>
    <row r="40" spans="1:8">
      <c r="D40" s="1"/>
      <c r="E40" s="2"/>
      <c r="G40" s="2"/>
    </row>
    <row r="41" spans="1:8">
      <c r="B41" s="68" t="s">
        <v>248</v>
      </c>
      <c r="C41" s="71"/>
      <c r="D41" s="70"/>
      <c r="E41" s="51"/>
      <c r="F41" s="51"/>
      <c r="G41" s="71"/>
      <c r="H41" s="71"/>
    </row>
    <row r="42" spans="1:8" ht="76.5">
      <c r="A42" s="4" t="s">
        <v>0</v>
      </c>
      <c r="B42" s="58" t="s">
        <v>1</v>
      </c>
      <c r="C42" s="58" t="s">
        <v>2</v>
      </c>
      <c r="D42" s="59" t="s">
        <v>3</v>
      </c>
      <c r="E42" s="112" t="s">
        <v>243</v>
      </c>
      <c r="F42" s="61" t="s">
        <v>4</v>
      </c>
      <c r="G42" s="61" t="s">
        <v>5</v>
      </c>
      <c r="H42" s="9" t="s">
        <v>231</v>
      </c>
    </row>
    <row r="43" spans="1:8">
      <c r="A43" s="105">
        <v>1</v>
      </c>
      <c r="B43" s="15" t="s">
        <v>218</v>
      </c>
      <c r="C43" s="105" t="s">
        <v>24</v>
      </c>
      <c r="D43" s="113">
        <v>200</v>
      </c>
      <c r="E43" s="47">
        <v>0</v>
      </c>
      <c r="F43" s="47">
        <f>SUM(D43*E43)</f>
        <v>0</v>
      </c>
      <c r="G43" s="47">
        <f>SUM(F43*1.08)</f>
        <v>0</v>
      </c>
      <c r="H43" s="47"/>
    </row>
    <row r="44" spans="1:8">
      <c r="B44" s="74" t="s">
        <v>232</v>
      </c>
      <c r="C44" s="71"/>
      <c r="D44" s="70"/>
      <c r="E44" s="51"/>
      <c r="F44" s="51">
        <f>SUM(F43)</f>
        <v>0</v>
      </c>
      <c r="G44" s="51">
        <f>SUM(G43)</f>
        <v>0</v>
      </c>
      <c r="H44" s="71"/>
    </row>
    <row r="49" spans="1:8">
      <c r="B49" s="68" t="s">
        <v>249</v>
      </c>
      <c r="C49" s="71"/>
      <c r="D49" s="70"/>
      <c r="E49" s="51"/>
      <c r="F49" s="51"/>
      <c r="G49" s="71"/>
      <c r="H49" s="71"/>
    </row>
    <row r="50" spans="1:8" ht="76.5">
      <c r="A50" s="4" t="s">
        <v>0</v>
      </c>
      <c r="B50" s="58" t="s">
        <v>1</v>
      </c>
      <c r="C50" s="58" t="s">
        <v>2</v>
      </c>
      <c r="D50" s="59" t="s">
        <v>3</v>
      </c>
      <c r="E50" s="112" t="s">
        <v>243</v>
      </c>
      <c r="F50" s="61" t="s">
        <v>4</v>
      </c>
      <c r="G50" s="61" t="s">
        <v>5</v>
      </c>
      <c r="H50" s="9" t="s">
        <v>231</v>
      </c>
    </row>
    <row r="51" spans="1:8">
      <c r="A51" s="105">
        <v>1</v>
      </c>
      <c r="B51" s="15" t="s">
        <v>224</v>
      </c>
      <c r="C51" s="105" t="s">
        <v>8</v>
      </c>
      <c r="D51" s="113">
        <v>100</v>
      </c>
      <c r="E51" s="47">
        <v>0</v>
      </c>
      <c r="F51" s="47">
        <f>SUM(D51*E51)</f>
        <v>0</v>
      </c>
      <c r="G51" s="47">
        <f>SUM(F51*1.08)</f>
        <v>0</v>
      </c>
      <c r="H51" s="47"/>
    </row>
    <row r="52" spans="1:8">
      <c r="B52" s="74" t="s">
        <v>239</v>
      </c>
      <c r="C52" s="71"/>
      <c r="D52" s="70"/>
      <c r="E52" s="51"/>
      <c r="F52" s="51">
        <f>SUM(F51)</f>
        <v>0</v>
      </c>
      <c r="G52" s="51">
        <f>SUM(G51)</f>
        <v>0</v>
      </c>
      <c r="H52" s="71"/>
    </row>
    <row r="55" spans="1:8">
      <c r="B55" s="68" t="s">
        <v>250</v>
      </c>
      <c r="C55" s="71"/>
      <c r="D55" s="70"/>
      <c r="E55" s="51"/>
      <c r="F55" s="51"/>
      <c r="G55" s="71"/>
      <c r="H55" s="71"/>
    </row>
    <row r="56" spans="1:8" ht="76.5">
      <c r="A56" s="4" t="s">
        <v>0</v>
      </c>
      <c r="B56" s="58" t="s">
        <v>1</v>
      </c>
      <c r="C56" s="58" t="s">
        <v>2</v>
      </c>
      <c r="D56" s="59" t="s">
        <v>3</v>
      </c>
      <c r="E56" s="112" t="s">
        <v>243</v>
      </c>
      <c r="F56" s="61" t="s">
        <v>4</v>
      </c>
      <c r="G56" s="61" t="s">
        <v>5</v>
      </c>
      <c r="H56" s="9" t="s">
        <v>231</v>
      </c>
    </row>
    <row r="57" spans="1:8" ht="15">
      <c r="A57" s="105" t="s">
        <v>6</v>
      </c>
      <c r="B57" s="11" t="s">
        <v>7</v>
      </c>
      <c r="C57" s="105" t="s">
        <v>8</v>
      </c>
      <c r="D57" s="113">
        <v>20</v>
      </c>
      <c r="E57" s="47">
        <v>0</v>
      </c>
      <c r="F57" s="47">
        <f>SUM(D57*E57)</f>
        <v>0</v>
      </c>
      <c r="G57" s="47">
        <f>SUM(F57*1.08)</f>
        <v>0</v>
      </c>
      <c r="H57" s="47"/>
    </row>
    <row r="58" spans="1:8">
      <c r="A58" s="105" t="s">
        <v>9</v>
      </c>
      <c r="B58" s="15" t="s">
        <v>225</v>
      </c>
      <c r="C58" s="105" t="s">
        <v>8</v>
      </c>
      <c r="D58" s="113">
        <v>100</v>
      </c>
      <c r="E58" s="47">
        <v>0</v>
      </c>
      <c r="F58" s="47">
        <f t="shared" ref="F58:F62" si="5">SUM(D58*E58)</f>
        <v>0</v>
      </c>
      <c r="G58" s="47">
        <f t="shared" ref="G58:G62" si="6">SUM(F58*1.08)</f>
        <v>0</v>
      </c>
      <c r="H58" s="47"/>
    </row>
    <row r="59" spans="1:8">
      <c r="A59" s="105" t="s">
        <v>11</v>
      </c>
      <c r="B59" s="15" t="s">
        <v>226</v>
      </c>
      <c r="C59" s="105" t="s">
        <v>8</v>
      </c>
      <c r="D59" s="113">
        <v>100</v>
      </c>
      <c r="E59" s="47">
        <v>0</v>
      </c>
      <c r="F59" s="47">
        <f t="shared" si="5"/>
        <v>0</v>
      </c>
      <c r="G59" s="47">
        <f t="shared" si="6"/>
        <v>0</v>
      </c>
      <c r="H59" s="47"/>
    </row>
    <row r="60" spans="1:8">
      <c r="A60" s="105" t="s">
        <v>13</v>
      </c>
      <c r="B60" s="15" t="s">
        <v>227</v>
      </c>
      <c r="C60" s="105" t="s">
        <v>8</v>
      </c>
      <c r="D60" s="113">
        <v>100</v>
      </c>
      <c r="E60" s="47">
        <v>0</v>
      </c>
      <c r="F60" s="47">
        <f t="shared" si="5"/>
        <v>0</v>
      </c>
      <c r="G60" s="47">
        <f t="shared" si="6"/>
        <v>0</v>
      </c>
      <c r="H60" s="47"/>
    </row>
    <row r="61" spans="1:8">
      <c r="A61" s="105" t="s">
        <v>16</v>
      </c>
      <c r="B61" s="15" t="s">
        <v>228</v>
      </c>
      <c r="C61" s="105" t="s">
        <v>8</v>
      </c>
      <c r="D61" s="113">
        <v>300</v>
      </c>
      <c r="E61" s="47">
        <v>0</v>
      </c>
      <c r="F61" s="47">
        <f t="shared" si="5"/>
        <v>0</v>
      </c>
      <c r="G61" s="47">
        <f t="shared" si="6"/>
        <v>0</v>
      </c>
      <c r="H61" s="47"/>
    </row>
    <row r="62" spans="1:8">
      <c r="A62" s="105" t="s">
        <v>18</v>
      </c>
      <c r="B62" s="114" t="s">
        <v>229</v>
      </c>
      <c r="C62" s="105" t="s">
        <v>8</v>
      </c>
      <c r="D62" s="113">
        <v>5</v>
      </c>
      <c r="E62" s="47">
        <v>0</v>
      </c>
      <c r="F62" s="47">
        <f t="shared" si="5"/>
        <v>0</v>
      </c>
      <c r="G62" s="47">
        <f t="shared" si="6"/>
        <v>0</v>
      </c>
      <c r="H62" s="47"/>
    </row>
    <row r="63" spans="1:8">
      <c r="B63" s="74" t="s">
        <v>232</v>
      </c>
      <c r="C63" s="71"/>
      <c r="D63" s="70"/>
      <c r="E63" s="51"/>
      <c r="F63" s="51">
        <f>SUM(F57:F62)</f>
        <v>0</v>
      </c>
      <c r="G63" s="51">
        <f>SUM(G57:G62)</f>
        <v>0</v>
      </c>
      <c r="H63" s="71"/>
    </row>
  </sheetData>
  <phoneticPr fontId="1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F0F8E-3504-416B-B904-2324FB50D4F4}">
  <dimension ref="A1:K13"/>
  <sheetViews>
    <sheetView workbookViewId="0">
      <selection activeCell="I3" sqref="I3"/>
    </sheetView>
  </sheetViews>
  <sheetFormatPr defaultRowHeight="12.75"/>
  <cols>
    <col min="1" max="1" width="5.5703125" style="1" customWidth="1"/>
    <col min="2" max="2" width="78.5703125" style="1" customWidth="1"/>
    <col min="3" max="3" width="7" style="1" customWidth="1"/>
    <col min="4" max="4" width="8" style="3" customWidth="1"/>
    <col min="5" max="5" width="25.7109375" style="1" customWidth="1"/>
    <col min="6" max="7" width="13.42578125" style="1" customWidth="1"/>
    <col min="8" max="8" width="14.140625" style="1" customWidth="1"/>
    <col min="9" max="9" width="13.42578125" style="1" customWidth="1"/>
    <col min="10" max="10" width="9.140625" style="1"/>
    <col min="11" max="12" width="0" style="1" hidden="1" customWidth="1"/>
    <col min="13" max="257" width="9.140625" style="1"/>
    <col min="258" max="258" width="5.5703125" style="1" customWidth="1"/>
    <col min="259" max="259" width="42.85546875" style="1" customWidth="1"/>
    <col min="260" max="260" width="7" style="1" customWidth="1"/>
    <col min="261" max="261" width="8" style="1" customWidth="1"/>
    <col min="262" max="262" width="9.28515625" style="1" customWidth="1"/>
    <col min="263" max="263" width="13.42578125" style="1" customWidth="1"/>
    <col min="264" max="264" width="14.140625" style="1" customWidth="1"/>
    <col min="265" max="265" width="13.42578125" style="1" customWidth="1"/>
    <col min="266" max="513" width="9.140625" style="1"/>
    <col min="514" max="514" width="5.5703125" style="1" customWidth="1"/>
    <col min="515" max="515" width="42.85546875" style="1" customWidth="1"/>
    <col min="516" max="516" width="7" style="1" customWidth="1"/>
    <col min="517" max="517" width="8" style="1" customWidth="1"/>
    <col min="518" max="518" width="9.28515625" style="1" customWidth="1"/>
    <col min="519" max="519" width="13.42578125" style="1" customWidth="1"/>
    <col min="520" max="520" width="14.140625" style="1" customWidth="1"/>
    <col min="521" max="521" width="13.42578125" style="1" customWidth="1"/>
    <col min="522" max="769" width="9.140625" style="1"/>
    <col min="770" max="770" width="5.5703125" style="1" customWidth="1"/>
    <col min="771" max="771" width="42.85546875" style="1" customWidth="1"/>
    <col min="772" max="772" width="7" style="1" customWidth="1"/>
    <col min="773" max="773" width="8" style="1" customWidth="1"/>
    <col min="774" max="774" width="9.28515625" style="1" customWidth="1"/>
    <col min="775" max="775" width="13.42578125" style="1" customWidth="1"/>
    <col min="776" max="776" width="14.140625" style="1" customWidth="1"/>
    <col min="777" max="777" width="13.42578125" style="1" customWidth="1"/>
    <col min="778" max="1025" width="9.140625" style="1"/>
    <col min="1026" max="1026" width="5.5703125" style="1" customWidth="1"/>
    <col min="1027" max="1027" width="42.85546875" style="1" customWidth="1"/>
    <col min="1028" max="1028" width="7" style="1" customWidth="1"/>
    <col min="1029" max="1029" width="8" style="1" customWidth="1"/>
    <col min="1030" max="1030" width="9.28515625" style="1" customWidth="1"/>
    <col min="1031" max="1031" width="13.42578125" style="1" customWidth="1"/>
    <col min="1032" max="1032" width="14.140625" style="1" customWidth="1"/>
    <col min="1033" max="1033" width="13.42578125" style="1" customWidth="1"/>
    <col min="1034" max="1281" width="9.140625" style="1"/>
    <col min="1282" max="1282" width="5.5703125" style="1" customWidth="1"/>
    <col min="1283" max="1283" width="42.85546875" style="1" customWidth="1"/>
    <col min="1284" max="1284" width="7" style="1" customWidth="1"/>
    <col min="1285" max="1285" width="8" style="1" customWidth="1"/>
    <col min="1286" max="1286" width="9.28515625" style="1" customWidth="1"/>
    <col min="1287" max="1287" width="13.42578125" style="1" customWidth="1"/>
    <col min="1288" max="1288" width="14.140625" style="1" customWidth="1"/>
    <col min="1289" max="1289" width="13.42578125" style="1" customWidth="1"/>
    <col min="1290" max="1537" width="9.140625" style="1"/>
    <col min="1538" max="1538" width="5.5703125" style="1" customWidth="1"/>
    <col min="1539" max="1539" width="42.85546875" style="1" customWidth="1"/>
    <col min="1540" max="1540" width="7" style="1" customWidth="1"/>
    <col min="1541" max="1541" width="8" style="1" customWidth="1"/>
    <col min="1542" max="1542" width="9.28515625" style="1" customWidth="1"/>
    <col min="1543" max="1543" width="13.42578125" style="1" customWidth="1"/>
    <col min="1544" max="1544" width="14.140625" style="1" customWidth="1"/>
    <col min="1545" max="1545" width="13.42578125" style="1" customWidth="1"/>
    <col min="1546" max="1793" width="9.140625" style="1"/>
    <col min="1794" max="1794" width="5.5703125" style="1" customWidth="1"/>
    <col min="1795" max="1795" width="42.85546875" style="1" customWidth="1"/>
    <col min="1796" max="1796" width="7" style="1" customWidth="1"/>
    <col min="1797" max="1797" width="8" style="1" customWidth="1"/>
    <col min="1798" max="1798" width="9.28515625" style="1" customWidth="1"/>
    <col min="1799" max="1799" width="13.42578125" style="1" customWidth="1"/>
    <col min="1800" max="1800" width="14.140625" style="1" customWidth="1"/>
    <col min="1801" max="1801" width="13.42578125" style="1" customWidth="1"/>
    <col min="1802" max="2049" width="9.140625" style="1"/>
    <col min="2050" max="2050" width="5.5703125" style="1" customWidth="1"/>
    <col min="2051" max="2051" width="42.85546875" style="1" customWidth="1"/>
    <col min="2052" max="2052" width="7" style="1" customWidth="1"/>
    <col min="2053" max="2053" width="8" style="1" customWidth="1"/>
    <col min="2054" max="2054" width="9.28515625" style="1" customWidth="1"/>
    <col min="2055" max="2055" width="13.42578125" style="1" customWidth="1"/>
    <col min="2056" max="2056" width="14.140625" style="1" customWidth="1"/>
    <col min="2057" max="2057" width="13.42578125" style="1" customWidth="1"/>
    <col min="2058" max="2305" width="9.140625" style="1"/>
    <col min="2306" max="2306" width="5.5703125" style="1" customWidth="1"/>
    <col min="2307" max="2307" width="42.85546875" style="1" customWidth="1"/>
    <col min="2308" max="2308" width="7" style="1" customWidth="1"/>
    <col min="2309" max="2309" width="8" style="1" customWidth="1"/>
    <col min="2310" max="2310" width="9.28515625" style="1" customWidth="1"/>
    <col min="2311" max="2311" width="13.42578125" style="1" customWidth="1"/>
    <col min="2312" max="2312" width="14.140625" style="1" customWidth="1"/>
    <col min="2313" max="2313" width="13.42578125" style="1" customWidth="1"/>
    <col min="2314" max="2561" width="9.140625" style="1"/>
    <col min="2562" max="2562" width="5.5703125" style="1" customWidth="1"/>
    <col min="2563" max="2563" width="42.85546875" style="1" customWidth="1"/>
    <col min="2564" max="2564" width="7" style="1" customWidth="1"/>
    <col min="2565" max="2565" width="8" style="1" customWidth="1"/>
    <col min="2566" max="2566" width="9.28515625" style="1" customWidth="1"/>
    <col min="2567" max="2567" width="13.42578125" style="1" customWidth="1"/>
    <col min="2568" max="2568" width="14.140625" style="1" customWidth="1"/>
    <col min="2569" max="2569" width="13.42578125" style="1" customWidth="1"/>
    <col min="2570" max="2817" width="9.140625" style="1"/>
    <col min="2818" max="2818" width="5.5703125" style="1" customWidth="1"/>
    <col min="2819" max="2819" width="42.85546875" style="1" customWidth="1"/>
    <col min="2820" max="2820" width="7" style="1" customWidth="1"/>
    <col min="2821" max="2821" width="8" style="1" customWidth="1"/>
    <col min="2822" max="2822" width="9.28515625" style="1" customWidth="1"/>
    <col min="2823" max="2823" width="13.42578125" style="1" customWidth="1"/>
    <col min="2824" max="2824" width="14.140625" style="1" customWidth="1"/>
    <col min="2825" max="2825" width="13.42578125" style="1" customWidth="1"/>
    <col min="2826" max="3073" width="9.140625" style="1"/>
    <col min="3074" max="3074" width="5.5703125" style="1" customWidth="1"/>
    <col min="3075" max="3075" width="42.85546875" style="1" customWidth="1"/>
    <col min="3076" max="3076" width="7" style="1" customWidth="1"/>
    <col min="3077" max="3077" width="8" style="1" customWidth="1"/>
    <col min="3078" max="3078" width="9.28515625" style="1" customWidth="1"/>
    <col min="3079" max="3079" width="13.42578125" style="1" customWidth="1"/>
    <col min="3080" max="3080" width="14.140625" style="1" customWidth="1"/>
    <col min="3081" max="3081" width="13.42578125" style="1" customWidth="1"/>
    <col min="3082" max="3329" width="9.140625" style="1"/>
    <col min="3330" max="3330" width="5.5703125" style="1" customWidth="1"/>
    <col min="3331" max="3331" width="42.85546875" style="1" customWidth="1"/>
    <col min="3332" max="3332" width="7" style="1" customWidth="1"/>
    <col min="3333" max="3333" width="8" style="1" customWidth="1"/>
    <col min="3334" max="3334" width="9.28515625" style="1" customWidth="1"/>
    <col min="3335" max="3335" width="13.42578125" style="1" customWidth="1"/>
    <col min="3336" max="3336" width="14.140625" style="1" customWidth="1"/>
    <col min="3337" max="3337" width="13.42578125" style="1" customWidth="1"/>
    <col min="3338" max="3585" width="9.140625" style="1"/>
    <col min="3586" max="3586" width="5.5703125" style="1" customWidth="1"/>
    <col min="3587" max="3587" width="42.85546875" style="1" customWidth="1"/>
    <col min="3588" max="3588" width="7" style="1" customWidth="1"/>
    <col min="3589" max="3589" width="8" style="1" customWidth="1"/>
    <col min="3590" max="3590" width="9.28515625" style="1" customWidth="1"/>
    <col min="3591" max="3591" width="13.42578125" style="1" customWidth="1"/>
    <col min="3592" max="3592" width="14.140625" style="1" customWidth="1"/>
    <col min="3593" max="3593" width="13.42578125" style="1" customWidth="1"/>
    <col min="3594" max="3841" width="9.140625" style="1"/>
    <col min="3842" max="3842" width="5.5703125" style="1" customWidth="1"/>
    <col min="3843" max="3843" width="42.85546875" style="1" customWidth="1"/>
    <col min="3844" max="3844" width="7" style="1" customWidth="1"/>
    <col min="3845" max="3845" width="8" style="1" customWidth="1"/>
    <col min="3846" max="3846" width="9.28515625" style="1" customWidth="1"/>
    <col min="3847" max="3847" width="13.42578125" style="1" customWidth="1"/>
    <col min="3848" max="3848" width="14.140625" style="1" customWidth="1"/>
    <col min="3849" max="3849" width="13.42578125" style="1" customWidth="1"/>
    <col min="3850" max="4097" width="9.140625" style="1"/>
    <col min="4098" max="4098" width="5.5703125" style="1" customWidth="1"/>
    <col min="4099" max="4099" width="42.85546875" style="1" customWidth="1"/>
    <col min="4100" max="4100" width="7" style="1" customWidth="1"/>
    <col min="4101" max="4101" width="8" style="1" customWidth="1"/>
    <col min="4102" max="4102" width="9.28515625" style="1" customWidth="1"/>
    <col min="4103" max="4103" width="13.42578125" style="1" customWidth="1"/>
    <col min="4104" max="4104" width="14.140625" style="1" customWidth="1"/>
    <col min="4105" max="4105" width="13.42578125" style="1" customWidth="1"/>
    <col min="4106" max="4353" width="9.140625" style="1"/>
    <col min="4354" max="4354" width="5.5703125" style="1" customWidth="1"/>
    <col min="4355" max="4355" width="42.85546875" style="1" customWidth="1"/>
    <col min="4356" max="4356" width="7" style="1" customWidth="1"/>
    <col min="4357" max="4357" width="8" style="1" customWidth="1"/>
    <col min="4358" max="4358" width="9.28515625" style="1" customWidth="1"/>
    <col min="4359" max="4359" width="13.42578125" style="1" customWidth="1"/>
    <col min="4360" max="4360" width="14.140625" style="1" customWidth="1"/>
    <col min="4361" max="4361" width="13.42578125" style="1" customWidth="1"/>
    <col min="4362" max="4609" width="9.140625" style="1"/>
    <col min="4610" max="4610" width="5.5703125" style="1" customWidth="1"/>
    <col min="4611" max="4611" width="42.85546875" style="1" customWidth="1"/>
    <col min="4612" max="4612" width="7" style="1" customWidth="1"/>
    <col min="4613" max="4613" width="8" style="1" customWidth="1"/>
    <col min="4614" max="4614" width="9.28515625" style="1" customWidth="1"/>
    <col min="4615" max="4615" width="13.42578125" style="1" customWidth="1"/>
    <col min="4616" max="4616" width="14.140625" style="1" customWidth="1"/>
    <col min="4617" max="4617" width="13.42578125" style="1" customWidth="1"/>
    <col min="4618" max="4865" width="9.140625" style="1"/>
    <col min="4866" max="4866" width="5.5703125" style="1" customWidth="1"/>
    <col min="4867" max="4867" width="42.85546875" style="1" customWidth="1"/>
    <col min="4868" max="4868" width="7" style="1" customWidth="1"/>
    <col min="4869" max="4869" width="8" style="1" customWidth="1"/>
    <col min="4870" max="4870" width="9.28515625" style="1" customWidth="1"/>
    <col min="4871" max="4871" width="13.42578125" style="1" customWidth="1"/>
    <col min="4872" max="4872" width="14.140625" style="1" customWidth="1"/>
    <col min="4873" max="4873" width="13.42578125" style="1" customWidth="1"/>
    <col min="4874" max="5121" width="9.140625" style="1"/>
    <col min="5122" max="5122" width="5.5703125" style="1" customWidth="1"/>
    <col min="5123" max="5123" width="42.85546875" style="1" customWidth="1"/>
    <col min="5124" max="5124" width="7" style="1" customWidth="1"/>
    <col min="5125" max="5125" width="8" style="1" customWidth="1"/>
    <col min="5126" max="5126" width="9.28515625" style="1" customWidth="1"/>
    <col min="5127" max="5127" width="13.42578125" style="1" customWidth="1"/>
    <col min="5128" max="5128" width="14.140625" style="1" customWidth="1"/>
    <col min="5129" max="5129" width="13.42578125" style="1" customWidth="1"/>
    <col min="5130" max="5377" width="9.140625" style="1"/>
    <col min="5378" max="5378" width="5.5703125" style="1" customWidth="1"/>
    <col min="5379" max="5379" width="42.85546875" style="1" customWidth="1"/>
    <col min="5380" max="5380" width="7" style="1" customWidth="1"/>
    <col min="5381" max="5381" width="8" style="1" customWidth="1"/>
    <col min="5382" max="5382" width="9.28515625" style="1" customWidth="1"/>
    <col min="5383" max="5383" width="13.42578125" style="1" customWidth="1"/>
    <col min="5384" max="5384" width="14.140625" style="1" customWidth="1"/>
    <col min="5385" max="5385" width="13.42578125" style="1" customWidth="1"/>
    <col min="5386" max="5633" width="9.140625" style="1"/>
    <col min="5634" max="5634" width="5.5703125" style="1" customWidth="1"/>
    <col min="5635" max="5635" width="42.85546875" style="1" customWidth="1"/>
    <col min="5636" max="5636" width="7" style="1" customWidth="1"/>
    <col min="5637" max="5637" width="8" style="1" customWidth="1"/>
    <col min="5638" max="5638" width="9.28515625" style="1" customWidth="1"/>
    <col min="5639" max="5639" width="13.42578125" style="1" customWidth="1"/>
    <col min="5640" max="5640" width="14.140625" style="1" customWidth="1"/>
    <col min="5641" max="5641" width="13.42578125" style="1" customWidth="1"/>
    <col min="5642" max="5889" width="9.140625" style="1"/>
    <col min="5890" max="5890" width="5.5703125" style="1" customWidth="1"/>
    <col min="5891" max="5891" width="42.85546875" style="1" customWidth="1"/>
    <col min="5892" max="5892" width="7" style="1" customWidth="1"/>
    <col min="5893" max="5893" width="8" style="1" customWidth="1"/>
    <col min="5894" max="5894" width="9.28515625" style="1" customWidth="1"/>
    <col min="5895" max="5895" width="13.42578125" style="1" customWidth="1"/>
    <col min="5896" max="5896" width="14.140625" style="1" customWidth="1"/>
    <col min="5897" max="5897" width="13.42578125" style="1" customWidth="1"/>
    <col min="5898" max="6145" width="9.140625" style="1"/>
    <col min="6146" max="6146" width="5.5703125" style="1" customWidth="1"/>
    <col min="6147" max="6147" width="42.85546875" style="1" customWidth="1"/>
    <col min="6148" max="6148" width="7" style="1" customWidth="1"/>
    <col min="6149" max="6149" width="8" style="1" customWidth="1"/>
    <col min="6150" max="6150" width="9.28515625" style="1" customWidth="1"/>
    <col min="6151" max="6151" width="13.42578125" style="1" customWidth="1"/>
    <col min="6152" max="6152" width="14.140625" style="1" customWidth="1"/>
    <col min="6153" max="6153" width="13.42578125" style="1" customWidth="1"/>
    <col min="6154" max="6401" width="9.140625" style="1"/>
    <col min="6402" max="6402" width="5.5703125" style="1" customWidth="1"/>
    <col min="6403" max="6403" width="42.85546875" style="1" customWidth="1"/>
    <col min="6404" max="6404" width="7" style="1" customWidth="1"/>
    <col min="6405" max="6405" width="8" style="1" customWidth="1"/>
    <col min="6406" max="6406" width="9.28515625" style="1" customWidth="1"/>
    <col min="6407" max="6407" width="13.42578125" style="1" customWidth="1"/>
    <col min="6408" max="6408" width="14.140625" style="1" customWidth="1"/>
    <col min="6409" max="6409" width="13.42578125" style="1" customWidth="1"/>
    <col min="6410" max="6657" width="9.140625" style="1"/>
    <col min="6658" max="6658" width="5.5703125" style="1" customWidth="1"/>
    <col min="6659" max="6659" width="42.85546875" style="1" customWidth="1"/>
    <col min="6660" max="6660" width="7" style="1" customWidth="1"/>
    <col min="6661" max="6661" width="8" style="1" customWidth="1"/>
    <col min="6662" max="6662" width="9.28515625" style="1" customWidth="1"/>
    <col min="6663" max="6663" width="13.42578125" style="1" customWidth="1"/>
    <col min="6664" max="6664" width="14.140625" style="1" customWidth="1"/>
    <col min="6665" max="6665" width="13.42578125" style="1" customWidth="1"/>
    <col min="6666" max="6913" width="9.140625" style="1"/>
    <col min="6914" max="6914" width="5.5703125" style="1" customWidth="1"/>
    <col min="6915" max="6915" width="42.85546875" style="1" customWidth="1"/>
    <col min="6916" max="6916" width="7" style="1" customWidth="1"/>
    <col min="6917" max="6917" width="8" style="1" customWidth="1"/>
    <col min="6918" max="6918" width="9.28515625" style="1" customWidth="1"/>
    <col min="6919" max="6919" width="13.42578125" style="1" customWidth="1"/>
    <col min="6920" max="6920" width="14.140625" style="1" customWidth="1"/>
    <col min="6921" max="6921" width="13.42578125" style="1" customWidth="1"/>
    <col min="6922" max="7169" width="9.140625" style="1"/>
    <col min="7170" max="7170" width="5.5703125" style="1" customWidth="1"/>
    <col min="7171" max="7171" width="42.85546875" style="1" customWidth="1"/>
    <col min="7172" max="7172" width="7" style="1" customWidth="1"/>
    <col min="7173" max="7173" width="8" style="1" customWidth="1"/>
    <col min="7174" max="7174" width="9.28515625" style="1" customWidth="1"/>
    <col min="7175" max="7175" width="13.42578125" style="1" customWidth="1"/>
    <col min="7176" max="7176" width="14.140625" style="1" customWidth="1"/>
    <col min="7177" max="7177" width="13.42578125" style="1" customWidth="1"/>
    <col min="7178" max="7425" width="9.140625" style="1"/>
    <col min="7426" max="7426" width="5.5703125" style="1" customWidth="1"/>
    <col min="7427" max="7427" width="42.85546875" style="1" customWidth="1"/>
    <col min="7428" max="7428" width="7" style="1" customWidth="1"/>
    <col min="7429" max="7429" width="8" style="1" customWidth="1"/>
    <col min="7430" max="7430" width="9.28515625" style="1" customWidth="1"/>
    <col min="7431" max="7431" width="13.42578125" style="1" customWidth="1"/>
    <col min="7432" max="7432" width="14.140625" style="1" customWidth="1"/>
    <col min="7433" max="7433" width="13.42578125" style="1" customWidth="1"/>
    <col min="7434" max="7681" width="9.140625" style="1"/>
    <col min="7682" max="7682" width="5.5703125" style="1" customWidth="1"/>
    <col min="7683" max="7683" width="42.85546875" style="1" customWidth="1"/>
    <col min="7684" max="7684" width="7" style="1" customWidth="1"/>
    <col min="7685" max="7685" width="8" style="1" customWidth="1"/>
    <col min="7686" max="7686" width="9.28515625" style="1" customWidth="1"/>
    <col min="7687" max="7687" width="13.42578125" style="1" customWidth="1"/>
    <col min="7688" max="7688" width="14.140625" style="1" customWidth="1"/>
    <col min="7689" max="7689" width="13.42578125" style="1" customWidth="1"/>
    <col min="7690" max="7937" width="9.140625" style="1"/>
    <col min="7938" max="7938" width="5.5703125" style="1" customWidth="1"/>
    <col min="7939" max="7939" width="42.85546875" style="1" customWidth="1"/>
    <col min="7940" max="7940" width="7" style="1" customWidth="1"/>
    <col min="7941" max="7941" width="8" style="1" customWidth="1"/>
    <col min="7942" max="7942" width="9.28515625" style="1" customWidth="1"/>
    <col min="7943" max="7943" width="13.42578125" style="1" customWidth="1"/>
    <col min="7944" max="7944" width="14.140625" style="1" customWidth="1"/>
    <col min="7945" max="7945" width="13.42578125" style="1" customWidth="1"/>
    <col min="7946" max="8193" width="9.140625" style="1"/>
    <col min="8194" max="8194" width="5.5703125" style="1" customWidth="1"/>
    <col min="8195" max="8195" width="42.85546875" style="1" customWidth="1"/>
    <col min="8196" max="8196" width="7" style="1" customWidth="1"/>
    <col min="8197" max="8197" width="8" style="1" customWidth="1"/>
    <col min="8198" max="8198" width="9.28515625" style="1" customWidth="1"/>
    <col min="8199" max="8199" width="13.42578125" style="1" customWidth="1"/>
    <col min="8200" max="8200" width="14.140625" style="1" customWidth="1"/>
    <col min="8201" max="8201" width="13.42578125" style="1" customWidth="1"/>
    <col min="8202" max="8449" width="9.140625" style="1"/>
    <col min="8450" max="8450" width="5.5703125" style="1" customWidth="1"/>
    <col min="8451" max="8451" width="42.85546875" style="1" customWidth="1"/>
    <col min="8452" max="8452" width="7" style="1" customWidth="1"/>
    <col min="8453" max="8453" width="8" style="1" customWidth="1"/>
    <col min="8454" max="8454" width="9.28515625" style="1" customWidth="1"/>
    <col min="8455" max="8455" width="13.42578125" style="1" customWidth="1"/>
    <col min="8456" max="8456" width="14.140625" style="1" customWidth="1"/>
    <col min="8457" max="8457" width="13.42578125" style="1" customWidth="1"/>
    <col min="8458" max="8705" width="9.140625" style="1"/>
    <col min="8706" max="8706" width="5.5703125" style="1" customWidth="1"/>
    <col min="8707" max="8707" width="42.85546875" style="1" customWidth="1"/>
    <col min="8708" max="8708" width="7" style="1" customWidth="1"/>
    <col min="8709" max="8709" width="8" style="1" customWidth="1"/>
    <col min="8710" max="8710" width="9.28515625" style="1" customWidth="1"/>
    <col min="8711" max="8711" width="13.42578125" style="1" customWidth="1"/>
    <col min="8712" max="8712" width="14.140625" style="1" customWidth="1"/>
    <col min="8713" max="8713" width="13.42578125" style="1" customWidth="1"/>
    <col min="8714" max="8961" width="9.140625" style="1"/>
    <col min="8962" max="8962" width="5.5703125" style="1" customWidth="1"/>
    <col min="8963" max="8963" width="42.85546875" style="1" customWidth="1"/>
    <col min="8964" max="8964" width="7" style="1" customWidth="1"/>
    <col min="8965" max="8965" width="8" style="1" customWidth="1"/>
    <col min="8966" max="8966" width="9.28515625" style="1" customWidth="1"/>
    <col min="8967" max="8967" width="13.42578125" style="1" customWidth="1"/>
    <col min="8968" max="8968" width="14.140625" style="1" customWidth="1"/>
    <col min="8969" max="8969" width="13.42578125" style="1" customWidth="1"/>
    <col min="8970" max="9217" width="9.140625" style="1"/>
    <col min="9218" max="9218" width="5.5703125" style="1" customWidth="1"/>
    <col min="9219" max="9219" width="42.85546875" style="1" customWidth="1"/>
    <col min="9220" max="9220" width="7" style="1" customWidth="1"/>
    <col min="9221" max="9221" width="8" style="1" customWidth="1"/>
    <col min="9222" max="9222" width="9.28515625" style="1" customWidth="1"/>
    <col min="9223" max="9223" width="13.42578125" style="1" customWidth="1"/>
    <col min="9224" max="9224" width="14.140625" style="1" customWidth="1"/>
    <col min="9225" max="9225" width="13.42578125" style="1" customWidth="1"/>
    <col min="9226" max="9473" width="9.140625" style="1"/>
    <col min="9474" max="9474" width="5.5703125" style="1" customWidth="1"/>
    <col min="9475" max="9475" width="42.85546875" style="1" customWidth="1"/>
    <col min="9476" max="9476" width="7" style="1" customWidth="1"/>
    <col min="9477" max="9477" width="8" style="1" customWidth="1"/>
    <col min="9478" max="9478" width="9.28515625" style="1" customWidth="1"/>
    <col min="9479" max="9479" width="13.42578125" style="1" customWidth="1"/>
    <col min="9480" max="9480" width="14.140625" style="1" customWidth="1"/>
    <col min="9481" max="9481" width="13.42578125" style="1" customWidth="1"/>
    <col min="9482" max="9729" width="9.140625" style="1"/>
    <col min="9730" max="9730" width="5.5703125" style="1" customWidth="1"/>
    <col min="9731" max="9731" width="42.85546875" style="1" customWidth="1"/>
    <col min="9732" max="9732" width="7" style="1" customWidth="1"/>
    <col min="9733" max="9733" width="8" style="1" customWidth="1"/>
    <col min="9734" max="9734" width="9.28515625" style="1" customWidth="1"/>
    <col min="9735" max="9735" width="13.42578125" style="1" customWidth="1"/>
    <col min="9736" max="9736" width="14.140625" style="1" customWidth="1"/>
    <col min="9737" max="9737" width="13.42578125" style="1" customWidth="1"/>
    <col min="9738" max="9985" width="9.140625" style="1"/>
    <col min="9986" max="9986" width="5.5703125" style="1" customWidth="1"/>
    <col min="9987" max="9987" width="42.85546875" style="1" customWidth="1"/>
    <col min="9988" max="9988" width="7" style="1" customWidth="1"/>
    <col min="9989" max="9989" width="8" style="1" customWidth="1"/>
    <col min="9990" max="9990" width="9.28515625" style="1" customWidth="1"/>
    <col min="9991" max="9991" width="13.42578125" style="1" customWidth="1"/>
    <col min="9992" max="9992" width="14.140625" style="1" customWidth="1"/>
    <col min="9993" max="9993" width="13.42578125" style="1" customWidth="1"/>
    <col min="9994" max="10241" width="9.140625" style="1"/>
    <col min="10242" max="10242" width="5.5703125" style="1" customWidth="1"/>
    <col min="10243" max="10243" width="42.85546875" style="1" customWidth="1"/>
    <col min="10244" max="10244" width="7" style="1" customWidth="1"/>
    <col min="10245" max="10245" width="8" style="1" customWidth="1"/>
    <col min="10246" max="10246" width="9.28515625" style="1" customWidth="1"/>
    <col min="10247" max="10247" width="13.42578125" style="1" customWidth="1"/>
    <col min="10248" max="10248" width="14.140625" style="1" customWidth="1"/>
    <col min="10249" max="10249" width="13.42578125" style="1" customWidth="1"/>
    <col min="10250" max="10497" width="9.140625" style="1"/>
    <col min="10498" max="10498" width="5.5703125" style="1" customWidth="1"/>
    <col min="10499" max="10499" width="42.85546875" style="1" customWidth="1"/>
    <col min="10500" max="10500" width="7" style="1" customWidth="1"/>
    <col min="10501" max="10501" width="8" style="1" customWidth="1"/>
    <col min="10502" max="10502" width="9.28515625" style="1" customWidth="1"/>
    <col min="10503" max="10503" width="13.42578125" style="1" customWidth="1"/>
    <col min="10504" max="10504" width="14.140625" style="1" customWidth="1"/>
    <col min="10505" max="10505" width="13.42578125" style="1" customWidth="1"/>
    <col min="10506" max="10753" width="9.140625" style="1"/>
    <col min="10754" max="10754" width="5.5703125" style="1" customWidth="1"/>
    <col min="10755" max="10755" width="42.85546875" style="1" customWidth="1"/>
    <col min="10756" max="10756" width="7" style="1" customWidth="1"/>
    <col min="10757" max="10757" width="8" style="1" customWidth="1"/>
    <col min="10758" max="10758" width="9.28515625" style="1" customWidth="1"/>
    <col min="10759" max="10759" width="13.42578125" style="1" customWidth="1"/>
    <col min="10760" max="10760" width="14.140625" style="1" customWidth="1"/>
    <col min="10761" max="10761" width="13.42578125" style="1" customWidth="1"/>
    <col min="10762" max="11009" width="9.140625" style="1"/>
    <col min="11010" max="11010" width="5.5703125" style="1" customWidth="1"/>
    <col min="11011" max="11011" width="42.85546875" style="1" customWidth="1"/>
    <col min="11012" max="11012" width="7" style="1" customWidth="1"/>
    <col min="11013" max="11013" width="8" style="1" customWidth="1"/>
    <col min="11014" max="11014" width="9.28515625" style="1" customWidth="1"/>
    <col min="11015" max="11015" width="13.42578125" style="1" customWidth="1"/>
    <col min="11016" max="11016" width="14.140625" style="1" customWidth="1"/>
    <col min="11017" max="11017" width="13.42578125" style="1" customWidth="1"/>
    <col min="11018" max="11265" width="9.140625" style="1"/>
    <col min="11266" max="11266" width="5.5703125" style="1" customWidth="1"/>
    <col min="11267" max="11267" width="42.85546875" style="1" customWidth="1"/>
    <col min="11268" max="11268" width="7" style="1" customWidth="1"/>
    <col min="11269" max="11269" width="8" style="1" customWidth="1"/>
    <col min="11270" max="11270" width="9.28515625" style="1" customWidth="1"/>
    <col min="11271" max="11271" width="13.42578125" style="1" customWidth="1"/>
    <col min="11272" max="11272" width="14.140625" style="1" customWidth="1"/>
    <col min="11273" max="11273" width="13.42578125" style="1" customWidth="1"/>
    <col min="11274" max="11521" width="9.140625" style="1"/>
    <col min="11522" max="11522" width="5.5703125" style="1" customWidth="1"/>
    <col min="11523" max="11523" width="42.85546875" style="1" customWidth="1"/>
    <col min="11524" max="11524" width="7" style="1" customWidth="1"/>
    <col min="11525" max="11525" width="8" style="1" customWidth="1"/>
    <col min="11526" max="11526" width="9.28515625" style="1" customWidth="1"/>
    <col min="11527" max="11527" width="13.42578125" style="1" customWidth="1"/>
    <col min="11528" max="11528" width="14.140625" style="1" customWidth="1"/>
    <col min="11529" max="11529" width="13.42578125" style="1" customWidth="1"/>
    <col min="11530" max="11777" width="9.140625" style="1"/>
    <col min="11778" max="11778" width="5.5703125" style="1" customWidth="1"/>
    <col min="11779" max="11779" width="42.85546875" style="1" customWidth="1"/>
    <col min="11780" max="11780" width="7" style="1" customWidth="1"/>
    <col min="11781" max="11781" width="8" style="1" customWidth="1"/>
    <col min="11782" max="11782" width="9.28515625" style="1" customWidth="1"/>
    <col min="11783" max="11783" width="13.42578125" style="1" customWidth="1"/>
    <col min="11784" max="11784" width="14.140625" style="1" customWidth="1"/>
    <col min="11785" max="11785" width="13.42578125" style="1" customWidth="1"/>
    <col min="11786" max="12033" width="9.140625" style="1"/>
    <col min="12034" max="12034" width="5.5703125" style="1" customWidth="1"/>
    <col min="12035" max="12035" width="42.85546875" style="1" customWidth="1"/>
    <col min="12036" max="12036" width="7" style="1" customWidth="1"/>
    <col min="12037" max="12037" width="8" style="1" customWidth="1"/>
    <col min="12038" max="12038" width="9.28515625" style="1" customWidth="1"/>
    <col min="12039" max="12039" width="13.42578125" style="1" customWidth="1"/>
    <col min="12040" max="12040" width="14.140625" style="1" customWidth="1"/>
    <col min="12041" max="12041" width="13.42578125" style="1" customWidth="1"/>
    <col min="12042" max="12289" width="9.140625" style="1"/>
    <col min="12290" max="12290" width="5.5703125" style="1" customWidth="1"/>
    <col min="12291" max="12291" width="42.85546875" style="1" customWidth="1"/>
    <col min="12292" max="12292" width="7" style="1" customWidth="1"/>
    <col min="12293" max="12293" width="8" style="1" customWidth="1"/>
    <col min="12294" max="12294" width="9.28515625" style="1" customWidth="1"/>
    <col min="12295" max="12295" width="13.42578125" style="1" customWidth="1"/>
    <col min="12296" max="12296" width="14.140625" style="1" customWidth="1"/>
    <col min="12297" max="12297" width="13.42578125" style="1" customWidth="1"/>
    <col min="12298" max="12545" width="9.140625" style="1"/>
    <col min="12546" max="12546" width="5.5703125" style="1" customWidth="1"/>
    <col min="12547" max="12547" width="42.85546875" style="1" customWidth="1"/>
    <col min="12548" max="12548" width="7" style="1" customWidth="1"/>
    <col min="12549" max="12549" width="8" style="1" customWidth="1"/>
    <col min="12550" max="12550" width="9.28515625" style="1" customWidth="1"/>
    <col min="12551" max="12551" width="13.42578125" style="1" customWidth="1"/>
    <col min="12552" max="12552" width="14.140625" style="1" customWidth="1"/>
    <col min="12553" max="12553" width="13.42578125" style="1" customWidth="1"/>
    <col min="12554" max="12801" width="9.140625" style="1"/>
    <col min="12802" max="12802" width="5.5703125" style="1" customWidth="1"/>
    <col min="12803" max="12803" width="42.85546875" style="1" customWidth="1"/>
    <col min="12804" max="12804" width="7" style="1" customWidth="1"/>
    <col min="12805" max="12805" width="8" style="1" customWidth="1"/>
    <col min="12806" max="12806" width="9.28515625" style="1" customWidth="1"/>
    <col min="12807" max="12807" width="13.42578125" style="1" customWidth="1"/>
    <col min="12808" max="12808" width="14.140625" style="1" customWidth="1"/>
    <col min="12809" max="12809" width="13.42578125" style="1" customWidth="1"/>
    <col min="12810" max="13057" width="9.140625" style="1"/>
    <col min="13058" max="13058" width="5.5703125" style="1" customWidth="1"/>
    <col min="13059" max="13059" width="42.85546875" style="1" customWidth="1"/>
    <col min="13060" max="13060" width="7" style="1" customWidth="1"/>
    <col min="13061" max="13061" width="8" style="1" customWidth="1"/>
    <col min="13062" max="13062" width="9.28515625" style="1" customWidth="1"/>
    <col min="13063" max="13063" width="13.42578125" style="1" customWidth="1"/>
    <col min="13064" max="13064" width="14.140625" style="1" customWidth="1"/>
    <col min="13065" max="13065" width="13.42578125" style="1" customWidth="1"/>
    <col min="13066" max="13313" width="9.140625" style="1"/>
    <col min="13314" max="13314" width="5.5703125" style="1" customWidth="1"/>
    <col min="13315" max="13315" width="42.85546875" style="1" customWidth="1"/>
    <col min="13316" max="13316" width="7" style="1" customWidth="1"/>
    <col min="13317" max="13317" width="8" style="1" customWidth="1"/>
    <col min="13318" max="13318" width="9.28515625" style="1" customWidth="1"/>
    <col min="13319" max="13319" width="13.42578125" style="1" customWidth="1"/>
    <col min="13320" max="13320" width="14.140625" style="1" customWidth="1"/>
    <col min="13321" max="13321" width="13.42578125" style="1" customWidth="1"/>
    <col min="13322" max="13569" width="9.140625" style="1"/>
    <col min="13570" max="13570" width="5.5703125" style="1" customWidth="1"/>
    <col min="13571" max="13571" width="42.85546875" style="1" customWidth="1"/>
    <col min="13572" max="13572" width="7" style="1" customWidth="1"/>
    <col min="13573" max="13573" width="8" style="1" customWidth="1"/>
    <col min="13574" max="13574" width="9.28515625" style="1" customWidth="1"/>
    <col min="13575" max="13575" width="13.42578125" style="1" customWidth="1"/>
    <col min="13576" max="13576" width="14.140625" style="1" customWidth="1"/>
    <col min="13577" max="13577" width="13.42578125" style="1" customWidth="1"/>
    <col min="13578" max="13825" width="9.140625" style="1"/>
    <col min="13826" max="13826" width="5.5703125" style="1" customWidth="1"/>
    <col min="13827" max="13827" width="42.85546875" style="1" customWidth="1"/>
    <col min="13828" max="13828" width="7" style="1" customWidth="1"/>
    <col min="13829" max="13829" width="8" style="1" customWidth="1"/>
    <col min="13830" max="13830" width="9.28515625" style="1" customWidth="1"/>
    <col min="13831" max="13831" width="13.42578125" style="1" customWidth="1"/>
    <col min="13832" max="13832" width="14.140625" style="1" customWidth="1"/>
    <col min="13833" max="13833" width="13.42578125" style="1" customWidth="1"/>
    <col min="13834" max="14081" width="9.140625" style="1"/>
    <col min="14082" max="14082" width="5.5703125" style="1" customWidth="1"/>
    <col min="14083" max="14083" width="42.85546875" style="1" customWidth="1"/>
    <col min="14084" max="14084" width="7" style="1" customWidth="1"/>
    <col min="14085" max="14085" width="8" style="1" customWidth="1"/>
    <col min="14086" max="14086" width="9.28515625" style="1" customWidth="1"/>
    <col min="14087" max="14087" width="13.42578125" style="1" customWidth="1"/>
    <col min="14088" max="14088" width="14.140625" style="1" customWidth="1"/>
    <col min="14089" max="14089" width="13.42578125" style="1" customWidth="1"/>
    <col min="14090" max="14337" width="9.140625" style="1"/>
    <col min="14338" max="14338" width="5.5703125" style="1" customWidth="1"/>
    <col min="14339" max="14339" width="42.85546875" style="1" customWidth="1"/>
    <col min="14340" max="14340" width="7" style="1" customWidth="1"/>
    <col min="14341" max="14341" width="8" style="1" customWidth="1"/>
    <col min="14342" max="14342" width="9.28515625" style="1" customWidth="1"/>
    <col min="14343" max="14343" width="13.42578125" style="1" customWidth="1"/>
    <col min="14344" max="14344" width="14.140625" style="1" customWidth="1"/>
    <col min="14345" max="14345" width="13.42578125" style="1" customWidth="1"/>
    <col min="14346" max="14593" width="9.140625" style="1"/>
    <col min="14594" max="14594" width="5.5703125" style="1" customWidth="1"/>
    <col min="14595" max="14595" width="42.85546875" style="1" customWidth="1"/>
    <col min="14596" max="14596" width="7" style="1" customWidth="1"/>
    <col min="14597" max="14597" width="8" style="1" customWidth="1"/>
    <col min="14598" max="14598" width="9.28515625" style="1" customWidth="1"/>
    <col min="14599" max="14599" width="13.42578125" style="1" customWidth="1"/>
    <col min="14600" max="14600" width="14.140625" style="1" customWidth="1"/>
    <col min="14601" max="14601" width="13.42578125" style="1" customWidth="1"/>
    <col min="14602" max="14849" width="9.140625" style="1"/>
    <col min="14850" max="14850" width="5.5703125" style="1" customWidth="1"/>
    <col min="14851" max="14851" width="42.85546875" style="1" customWidth="1"/>
    <col min="14852" max="14852" width="7" style="1" customWidth="1"/>
    <col min="14853" max="14853" width="8" style="1" customWidth="1"/>
    <col min="14854" max="14854" width="9.28515625" style="1" customWidth="1"/>
    <col min="14855" max="14855" width="13.42578125" style="1" customWidth="1"/>
    <col min="14856" max="14856" width="14.140625" style="1" customWidth="1"/>
    <col min="14857" max="14857" width="13.42578125" style="1" customWidth="1"/>
    <col min="14858" max="15105" width="9.140625" style="1"/>
    <col min="15106" max="15106" width="5.5703125" style="1" customWidth="1"/>
    <col min="15107" max="15107" width="42.85546875" style="1" customWidth="1"/>
    <col min="15108" max="15108" width="7" style="1" customWidth="1"/>
    <col min="15109" max="15109" width="8" style="1" customWidth="1"/>
    <col min="15110" max="15110" width="9.28515625" style="1" customWidth="1"/>
    <col min="15111" max="15111" width="13.42578125" style="1" customWidth="1"/>
    <col min="15112" max="15112" width="14.140625" style="1" customWidth="1"/>
    <col min="15113" max="15113" width="13.42578125" style="1" customWidth="1"/>
    <col min="15114" max="15361" width="9.140625" style="1"/>
    <col min="15362" max="15362" width="5.5703125" style="1" customWidth="1"/>
    <col min="15363" max="15363" width="42.85546875" style="1" customWidth="1"/>
    <col min="15364" max="15364" width="7" style="1" customWidth="1"/>
    <col min="15365" max="15365" width="8" style="1" customWidth="1"/>
    <col min="15366" max="15366" width="9.28515625" style="1" customWidth="1"/>
    <col min="15367" max="15367" width="13.42578125" style="1" customWidth="1"/>
    <col min="15368" max="15368" width="14.140625" style="1" customWidth="1"/>
    <col min="15369" max="15369" width="13.42578125" style="1" customWidth="1"/>
    <col min="15370" max="15617" width="9.140625" style="1"/>
    <col min="15618" max="15618" width="5.5703125" style="1" customWidth="1"/>
    <col min="15619" max="15619" width="42.85546875" style="1" customWidth="1"/>
    <col min="15620" max="15620" width="7" style="1" customWidth="1"/>
    <col min="15621" max="15621" width="8" style="1" customWidth="1"/>
    <col min="15622" max="15622" width="9.28515625" style="1" customWidth="1"/>
    <col min="15623" max="15623" width="13.42578125" style="1" customWidth="1"/>
    <col min="15624" max="15624" width="14.140625" style="1" customWidth="1"/>
    <col min="15625" max="15625" width="13.42578125" style="1" customWidth="1"/>
    <col min="15626" max="15873" width="9.140625" style="1"/>
    <col min="15874" max="15874" width="5.5703125" style="1" customWidth="1"/>
    <col min="15875" max="15875" width="42.85546875" style="1" customWidth="1"/>
    <col min="15876" max="15876" width="7" style="1" customWidth="1"/>
    <col min="15877" max="15877" width="8" style="1" customWidth="1"/>
    <col min="15878" max="15878" width="9.28515625" style="1" customWidth="1"/>
    <col min="15879" max="15879" width="13.42578125" style="1" customWidth="1"/>
    <col min="15880" max="15880" width="14.140625" style="1" customWidth="1"/>
    <col min="15881" max="15881" width="13.42578125" style="1" customWidth="1"/>
    <col min="15882" max="16129" width="9.140625" style="1"/>
    <col min="16130" max="16130" width="5.5703125" style="1" customWidth="1"/>
    <col min="16131" max="16131" width="42.85546875" style="1" customWidth="1"/>
    <col min="16132" max="16132" width="7" style="1" customWidth="1"/>
    <col min="16133" max="16133" width="8" style="1" customWidth="1"/>
    <col min="16134" max="16134" width="9.28515625" style="1" customWidth="1"/>
    <col min="16135" max="16135" width="13.42578125" style="1" customWidth="1"/>
    <col min="16136" max="16136" width="14.140625" style="1" customWidth="1"/>
    <col min="16137" max="16137" width="13.42578125" style="1" customWidth="1"/>
    <col min="16138" max="16384" width="9.140625" style="1"/>
  </cols>
  <sheetData>
    <row r="1" spans="1:11" ht="408">
      <c r="B1" s="48" t="s">
        <v>230</v>
      </c>
    </row>
    <row r="2" spans="1:11" ht="45" customHeight="1">
      <c r="B2" s="56" t="s">
        <v>235</v>
      </c>
      <c r="D2" s="1"/>
      <c r="E2" s="2"/>
      <c r="H2" s="2"/>
    </row>
    <row r="3" spans="1:11" ht="76.5">
      <c r="A3" s="4" t="s">
        <v>0</v>
      </c>
      <c r="B3" s="57" t="s">
        <v>1</v>
      </c>
      <c r="C3" s="58" t="s">
        <v>2</v>
      </c>
      <c r="D3" s="59" t="s">
        <v>3</v>
      </c>
      <c r="E3" s="60" t="s">
        <v>236</v>
      </c>
      <c r="F3" s="61" t="s">
        <v>238</v>
      </c>
      <c r="G3" s="61" t="s">
        <v>206</v>
      </c>
      <c r="H3" s="61" t="s">
        <v>5</v>
      </c>
      <c r="I3" s="9" t="s">
        <v>231</v>
      </c>
    </row>
    <row r="4" spans="1:11" s="64" customFormat="1" ht="76.5">
      <c r="A4" s="15" t="s">
        <v>6</v>
      </c>
      <c r="B4" s="62" t="s">
        <v>194</v>
      </c>
      <c r="C4" s="31" t="s">
        <v>8</v>
      </c>
      <c r="D4" s="16">
        <v>120</v>
      </c>
      <c r="E4" s="63">
        <v>0</v>
      </c>
      <c r="F4" s="15">
        <f t="shared" ref="F4:F12" si="0">SUM(D4*E4)</f>
        <v>0</v>
      </c>
      <c r="G4" s="15"/>
      <c r="H4" s="17">
        <f>SUM(F4*1.05)</f>
        <v>0</v>
      </c>
      <c r="I4" s="22"/>
      <c r="K4" s="64" t="s">
        <v>195</v>
      </c>
    </row>
    <row r="5" spans="1:11" s="64" customFormat="1" ht="114.75">
      <c r="A5" s="15" t="s">
        <v>9</v>
      </c>
      <c r="B5" s="62" t="s">
        <v>196</v>
      </c>
      <c r="C5" s="15" t="s">
        <v>8</v>
      </c>
      <c r="D5" s="16">
        <v>120</v>
      </c>
      <c r="E5" s="63">
        <v>0</v>
      </c>
      <c r="F5" s="15">
        <f t="shared" si="0"/>
        <v>0</v>
      </c>
      <c r="G5" s="15"/>
      <c r="H5" s="17">
        <f t="shared" ref="H5:H12" si="1">SUM(F5*1.05)</f>
        <v>0</v>
      </c>
      <c r="I5" s="22"/>
    </row>
    <row r="6" spans="1:11" s="64" customFormat="1" ht="114.75">
      <c r="A6" s="15" t="s">
        <v>11</v>
      </c>
      <c r="B6" s="62" t="s">
        <v>197</v>
      </c>
      <c r="C6" s="31" t="s">
        <v>8</v>
      </c>
      <c r="D6" s="16">
        <v>120</v>
      </c>
      <c r="E6" s="63">
        <v>0</v>
      </c>
      <c r="F6" s="15">
        <f t="shared" si="0"/>
        <v>0</v>
      </c>
      <c r="G6" s="15"/>
      <c r="H6" s="17">
        <f t="shared" si="1"/>
        <v>0</v>
      </c>
      <c r="I6" s="22"/>
    </row>
    <row r="7" spans="1:11" s="64" customFormat="1" ht="89.25">
      <c r="A7" s="15" t="s">
        <v>13</v>
      </c>
      <c r="B7" s="65" t="s">
        <v>198</v>
      </c>
      <c r="C7" s="31" t="s">
        <v>24</v>
      </c>
      <c r="D7" s="16">
        <v>50</v>
      </c>
      <c r="E7" s="63">
        <v>0</v>
      </c>
      <c r="F7" s="15">
        <f t="shared" si="0"/>
        <v>0</v>
      </c>
      <c r="G7" s="15"/>
      <c r="H7" s="17">
        <f t="shared" si="1"/>
        <v>0</v>
      </c>
      <c r="I7" s="22"/>
    </row>
    <row r="8" spans="1:11" s="64" customFormat="1" ht="89.25">
      <c r="A8" s="15" t="s">
        <v>16</v>
      </c>
      <c r="B8" s="65" t="s">
        <v>199</v>
      </c>
      <c r="C8" s="15" t="s">
        <v>24</v>
      </c>
      <c r="D8" s="16">
        <v>50</v>
      </c>
      <c r="E8" s="63">
        <v>0</v>
      </c>
      <c r="F8" s="15">
        <f t="shared" si="0"/>
        <v>0</v>
      </c>
      <c r="G8" s="15"/>
      <c r="H8" s="17">
        <f t="shared" si="1"/>
        <v>0</v>
      </c>
      <c r="I8" s="22"/>
    </row>
    <row r="9" spans="1:11" s="64" customFormat="1" ht="102">
      <c r="A9" s="15" t="s">
        <v>18</v>
      </c>
      <c r="B9" s="62" t="s">
        <v>200</v>
      </c>
      <c r="C9" s="15" t="s">
        <v>24</v>
      </c>
      <c r="D9" s="16">
        <v>50</v>
      </c>
      <c r="E9" s="63">
        <v>0</v>
      </c>
      <c r="F9" s="15">
        <f t="shared" si="0"/>
        <v>0</v>
      </c>
      <c r="G9" s="15"/>
      <c r="H9" s="17">
        <f t="shared" si="1"/>
        <v>0</v>
      </c>
      <c r="I9" s="22"/>
    </row>
    <row r="10" spans="1:11" s="64" customFormat="1" ht="76.5">
      <c r="A10" s="15" t="s">
        <v>20</v>
      </c>
      <c r="B10" s="62" t="s">
        <v>201</v>
      </c>
      <c r="C10" s="15" t="s">
        <v>24</v>
      </c>
      <c r="D10" s="16">
        <v>50</v>
      </c>
      <c r="E10" s="63">
        <v>0</v>
      </c>
      <c r="F10" s="15">
        <f t="shared" si="0"/>
        <v>0</v>
      </c>
      <c r="G10" s="15"/>
      <c r="H10" s="17">
        <f t="shared" si="1"/>
        <v>0</v>
      </c>
      <c r="I10" s="22"/>
    </row>
    <row r="11" spans="1:11" s="64" customFormat="1" ht="76.5">
      <c r="A11" s="15" t="s">
        <v>22</v>
      </c>
      <c r="B11" s="62" t="s">
        <v>202</v>
      </c>
      <c r="C11" s="15" t="s">
        <v>24</v>
      </c>
      <c r="D11" s="16">
        <v>10</v>
      </c>
      <c r="E11" s="63">
        <v>0</v>
      </c>
      <c r="F11" s="15">
        <f t="shared" si="0"/>
        <v>0</v>
      </c>
      <c r="G11" s="15"/>
      <c r="H11" s="17">
        <f t="shared" si="1"/>
        <v>0</v>
      </c>
      <c r="I11" s="22"/>
      <c r="K11" s="66"/>
    </row>
    <row r="12" spans="1:11" s="64" customFormat="1" ht="102">
      <c r="A12" s="15" t="s">
        <v>25</v>
      </c>
      <c r="B12" s="67" t="s">
        <v>203</v>
      </c>
      <c r="C12" s="31" t="s">
        <v>24</v>
      </c>
      <c r="D12" s="16">
        <v>50</v>
      </c>
      <c r="E12" s="63">
        <v>0</v>
      </c>
      <c r="F12" s="15">
        <f t="shared" si="0"/>
        <v>0</v>
      </c>
      <c r="G12" s="15"/>
      <c r="H12" s="17">
        <f t="shared" si="1"/>
        <v>0</v>
      </c>
      <c r="I12" s="22"/>
      <c r="K12" s="66"/>
    </row>
    <row r="13" spans="1:11">
      <c r="B13" s="1" t="s">
        <v>232</v>
      </c>
      <c r="D13" s="1"/>
      <c r="E13" s="2"/>
      <c r="F13" s="1">
        <f>SUM(F4:F12)</f>
        <v>0</v>
      </c>
      <c r="H13" s="2">
        <f>SUM(H4:H12)</f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70402-76D6-4A7A-A858-96B5DA7C5D2A}">
  <dimension ref="A3:I202"/>
  <sheetViews>
    <sheetView topLeftCell="A3" workbookViewId="0">
      <selection activeCell="F5" sqref="F5"/>
    </sheetView>
  </sheetViews>
  <sheetFormatPr defaultRowHeight="12.75"/>
  <cols>
    <col min="1" max="1" width="4.42578125" style="1" customWidth="1"/>
    <col min="2" max="2" width="79" style="1" customWidth="1"/>
    <col min="3" max="3" width="5.28515625" style="1" customWidth="1"/>
    <col min="4" max="4" width="7.42578125" style="1" customWidth="1"/>
    <col min="5" max="6" width="28" style="2" customWidth="1"/>
    <col min="7" max="7" width="16" style="1" customWidth="1"/>
    <col min="8" max="8" width="18" style="2" customWidth="1"/>
    <col min="9" max="9" width="17.85546875" style="1" customWidth="1"/>
    <col min="10" max="256" width="9.140625" style="1"/>
    <col min="257" max="257" width="4.42578125" style="1" customWidth="1"/>
    <col min="258" max="258" width="43.7109375" style="1" customWidth="1"/>
    <col min="259" max="259" width="5.28515625" style="1" customWidth="1"/>
    <col min="260" max="260" width="7.42578125" style="1" customWidth="1"/>
    <col min="261" max="261" width="11.85546875" style="1" customWidth="1"/>
    <col min="262" max="262" width="16.28515625" style="1" customWidth="1"/>
    <col min="263" max="263" width="20.140625" style="1" customWidth="1"/>
    <col min="264" max="264" width="11.28515625" style="1" customWidth="1"/>
    <col min="265" max="512" width="9.140625" style="1"/>
    <col min="513" max="513" width="4.42578125" style="1" customWidth="1"/>
    <col min="514" max="514" width="43.7109375" style="1" customWidth="1"/>
    <col min="515" max="515" width="5.28515625" style="1" customWidth="1"/>
    <col min="516" max="516" width="7.42578125" style="1" customWidth="1"/>
    <col min="517" max="517" width="11.85546875" style="1" customWidth="1"/>
    <col min="518" max="518" width="16.28515625" style="1" customWidth="1"/>
    <col min="519" max="519" width="20.140625" style="1" customWidth="1"/>
    <col min="520" max="520" width="11.28515625" style="1" customWidth="1"/>
    <col min="521" max="768" width="9.140625" style="1"/>
    <col min="769" max="769" width="4.42578125" style="1" customWidth="1"/>
    <col min="770" max="770" width="43.7109375" style="1" customWidth="1"/>
    <col min="771" max="771" width="5.28515625" style="1" customWidth="1"/>
    <col min="772" max="772" width="7.42578125" style="1" customWidth="1"/>
    <col min="773" max="773" width="11.85546875" style="1" customWidth="1"/>
    <col min="774" max="774" width="16.28515625" style="1" customWidth="1"/>
    <col min="775" max="775" width="20.140625" style="1" customWidth="1"/>
    <col min="776" max="776" width="11.28515625" style="1" customWidth="1"/>
    <col min="777" max="1024" width="9.140625" style="1"/>
    <col min="1025" max="1025" width="4.42578125" style="1" customWidth="1"/>
    <col min="1026" max="1026" width="43.7109375" style="1" customWidth="1"/>
    <col min="1027" max="1027" width="5.28515625" style="1" customWidth="1"/>
    <col min="1028" max="1028" width="7.42578125" style="1" customWidth="1"/>
    <col min="1029" max="1029" width="11.85546875" style="1" customWidth="1"/>
    <col min="1030" max="1030" width="16.28515625" style="1" customWidth="1"/>
    <col min="1031" max="1031" width="20.140625" style="1" customWidth="1"/>
    <col min="1032" max="1032" width="11.28515625" style="1" customWidth="1"/>
    <col min="1033" max="1280" width="9.140625" style="1"/>
    <col min="1281" max="1281" width="4.42578125" style="1" customWidth="1"/>
    <col min="1282" max="1282" width="43.7109375" style="1" customWidth="1"/>
    <col min="1283" max="1283" width="5.28515625" style="1" customWidth="1"/>
    <col min="1284" max="1284" width="7.42578125" style="1" customWidth="1"/>
    <col min="1285" max="1285" width="11.85546875" style="1" customWidth="1"/>
    <col min="1286" max="1286" width="16.28515625" style="1" customWidth="1"/>
    <col min="1287" max="1287" width="20.140625" style="1" customWidth="1"/>
    <col min="1288" max="1288" width="11.28515625" style="1" customWidth="1"/>
    <col min="1289" max="1536" width="9.140625" style="1"/>
    <col min="1537" max="1537" width="4.42578125" style="1" customWidth="1"/>
    <col min="1538" max="1538" width="43.7109375" style="1" customWidth="1"/>
    <col min="1539" max="1539" width="5.28515625" style="1" customWidth="1"/>
    <col min="1540" max="1540" width="7.42578125" style="1" customWidth="1"/>
    <col min="1541" max="1541" width="11.85546875" style="1" customWidth="1"/>
    <col min="1542" max="1542" width="16.28515625" style="1" customWidth="1"/>
    <col min="1543" max="1543" width="20.140625" style="1" customWidth="1"/>
    <col min="1544" max="1544" width="11.28515625" style="1" customWidth="1"/>
    <col min="1545" max="1792" width="9.140625" style="1"/>
    <col min="1793" max="1793" width="4.42578125" style="1" customWidth="1"/>
    <col min="1794" max="1794" width="43.7109375" style="1" customWidth="1"/>
    <col min="1795" max="1795" width="5.28515625" style="1" customWidth="1"/>
    <col min="1796" max="1796" width="7.42578125" style="1" customWidth="1"/>
    <col min="1797" max="1797" width="11.85546875" style="1" customWidth="1"/>
    <col min="1798" max="1798" width="16.28515625" style="1" customWidth="1"/>
    <col min="1799" max="1799" width="20.140625" style="1" customWidth="1"/>
    <col min="1800" max="1800" width="11.28515625" style="1" customWidth="1"/>
    <col min="1801" max="2048" width="9.140625" style="1"/>
    <col min="2049" max="2049" width="4.42578125" style="1" customWidth="1"/>
    <col min="2050" max="2050" width="43.7109375" style="1" customWidth="1"/>
    <col min="2051" max="2051" width="5.28515625" style="1" customWidth="1"/>
    <col min="2052" max="2052" width="7.42578125" style="1" customWidth="1"/>
    <col min="2053" max="2053" width="11.85546875" style="1" customWidth="1"/>
    <col min="2054" max="2054" width="16.28515625" style="1" customWidth="1"/>
    <col min="2055" max="2055" width="20.140625" style="1" customWidth="1"/>
    <col min="2056" max="2056" width="11.28515625" style="1" customWidth="1"/>
    <col min="2057" max="2304" width="9.140625" style="1"/>
    <col min="2305" max="2305" width="4.42578125" style="1" customWidth="1"/>
    <col min="2306" max="2306" width="43.7109375" style="1" customWidth="1"/>
    <col min="2307" max="2307" width="5.28515625" style="1" customWidth="1"/>
    <col min="2308" max="2308" width="7.42578125" style="1" customWidth="1"/>
    <col min="2309" max="2309" width="11.85546875" style="1" customWidth="1"/>
    <col min="2310" max="2310" width="16.28515625" style="1" customWidth="1"/>
    <col min="2311" max="2311" width="20.140625" style="1" customWidth="1"/>
    <col min="2312" max="2312" width="11.28515625" style="1" customWidth="1"/>
    <col min="2313" max="2560" width="9.140625" style="1"/>
    <col min="2561" max="2561" width="4.42578125" style="1" customWidth="1"/>
    <col min="2562" max="2562" width="43.7109375" style="1" customWidth="1"/>
    <col min="2563" max="2563" width="5.28515625" style="1" customWidth="1"/>
    <col min="2564" max="2564" width="7.42578125" style="1" customWidth="1"/>
    <col min="2565" max="2565" width="11.85546875" style="1" customWidth="1"/>
    <col min="2566" max="2566" width="16.28515625" style="1" customWidth="1"/>
    <col min="2567" max="2567" width="20.140625" style="1" customWidth="1"/>
    <col min="2568" max="2568" width="11.28515625" style="1" customWidth="1"/>
    <col min="2569" max="2816" width="9.140625" style="1"/>
    <col min="2817" max="2817" width="4.42578125" style="1" customWidth="1"/>
    <col min="2818" max="2818" width="43.7109375" style="1" customWidth="1"/>
    <col min="2819" max="2819" width="5.28515625" style="1" customWidth="1"/>
    <col min="2820" max="2820" width="7.42578125" style="1" customWidth="1"/>
    <col min="2821" max="2821" width="11.85546875" style="1" customWidth="1"/>
    <col min="2822" max="2822" width="16.28515625" style="1" customWidth="1"/>
    <col min="2823" max="2823" width="20.140625" style="1" customWidth="1"/>
    <col min="2824" max="2824" width="11.28515625" style="1" customWidth="1"/>
    <col min="2825" max="3072" width="9.140625" style="1"/>
    <col min="3073" max="3073" width="4.42578125" style="1" customWidth="1"/>
    <col min="3074" max="3074" width="43.7109375" style="1" customWidth="1"/>
    <col min="3075" max="3075" width="5.28515625" style="1" customWidth="1"/>
    <col min="3076" max="3076" width="7.42578125" style="1" customWidth="1"/>
    <col min="3077" max="3077" width="11.85546875" style="1" customWidth="1"/>
    <col min="3078" max="3078" width="16.28515625" style="1" customWidth="1"/>
    <col min="3079" max="3079" width="20.140625" style="1" customWidth="1"/>
    <col min="3080" max="3080" width="11.28515625" style="1" customWidth="1"/>
    <col min="3081" max="3328" width="9.140625" style="1"/>
    <col min="3329" max="3329" width="4.42578125" style="1" customWidth="1"/>
    <col min="3330" max="3330" width="43.7109375" style="1" customWidth="1"/>
    <col min="3331" max="3331" width="5.28515625" style="1" customWidth="1"/>
    <col min="3332" max="3332" width="7.42578125" style="1" customWidth="1"/>
    <col min="3333" max="3333" width="11.85546875" style="1" customWidth="1"/>
    <col min="3334" max="3334" width="16.28515625" style="1" customWidth="1"/>
    <col min="3335" max="3335" width="20.140625" style="1" customWidth="1"/>
    <col min="3336" max="3336" width="11.28515625" style="1" customWidth="1"/>
    <col min="3337" max="3584" width="9.140625" style="1"/>
    <col min="3585" max="3585" width="4.42578125" style="1" customWidth="1"/>
    <col min="3586" max="3586" width="43.7109375" style="1" customWidth="1"/>
    <col min="3587" max="3587" width="5.28515625" style="1" customWidth="1"/>
    <col min="3588" max="3588" width="7.42578125" style="1" customWidth="1"/>
    <col min="3589" max="3589" width="11.85546875" style="1" customWidth="1"/>
    <col min="3590" max="3590" width="16.28515625" style="1" customWidth="1"/>
    <col min="3591" max="3591" width="20.140625" style="1" customWidth="1"/>
    <col min="3592" max="3592" width="11.28515625" style="1" customWidth="1"/>
    <col min="3593" max="3840" width="9.140625" style="1"/>
    <col min="3841" max="3841" width="4.42578125" style="1" customWidth="1"/>
    <col min="3842" max="3842" width="43.7109375" style="1" customWidth="1"/>
    <col min="3843" max="3843" width="5.28515625" style="1" customWidth="1"/>
    <col min="3844" max="3844" width="7.42578125" style="1" customWidth="1"/>
    <col min="3845" max="3845" width="11.85546875" style="1" customWidth="1"/>
    <col min="3846" max="3846" width="16.28515625" style="1" customWidth="1"/>
    <col min="3847" max="3847" width="20.140625" style="1" customWidth="1"/>
    <col min="3848" max="3848" width="11.28515625" style="1" customWidth="1"/>
    <col min="3849" max="4096" width="9.140625" style="1"/>
    <col min="4097" max="4097" width="4.42578125" style="1" customWidth="1"/>
    <col min="4098" max="4098" width="43.7109375" style="1" customWidth="1"/>
    <col min="4099" max="4099" width="5.28515625" style="1" customWidth="1"/>
    <col min="4100" max="4100" width="7.42578125" style="1" customWidth="1"/>
    <col min="4101" max="4101" width="11.85546875" style="1" customWidth="1"/>
    <col min="4102" max="4102" width="16.28515625" style="1" customWidth="1"/>
    <col min="4103" max="4103" width="20.140625" style="1" customWidth="1"/>
    <col min="4104" max="4104" width="11.28515625" style="1" customWidth="1"/>
    <col min="4105" max="4352" width="9.140625" style="1"/>
    <col min="4353" max="4353" width="4.42578125" style="1" customWidth="1"/>
    <col min="4354" max="4354" width="43.7109375" style="1" customWidth="1"/>
    <col min="4355" max="4355" width="5.28515625" style="1" customWidth="1"/>
    <col min="4356" max="4356" width="7.42578125" style="1" customWidth="1"/>
    <col min="4357" max="4357" width="11.85546875" style="1" customWidth="1"/>
    <col min="4358" max="4358" width="16.28515625" style="1" customWidth="1"/>
    <col min="4359" max="4359" width="20.140625" style="1" customWidth="1"/>
    <col min="4360" max="4360" width="11.28515625" style="1" customWidth="1"/>
    <col min="4361" max="4608" width="9.140625" style="1"/>
    <col min="4609" max="4609" width="4.42578125" style="1" customWidth="1"/>
    <col min="4610" max="4610" width="43.7109375" style="1" customWidth="1"/>
    <col min="4611" max="4611" width="5.28515625" style="1" customWidth="1"/>
    <col min="4612" max="4612" width="7.42578125" style="1" customWidth="1"/>
    <col min="4613" max="4613" width="11.85546875" style="1" customWidth="1"/>
    <col min="4614" max="4614" width="16.28515625" style="1" customWidth="1"/>
    <col min="4615" max="4615" width="20.140625" style="1" customWidth="1"/>
    <col min="4616" max="4616" width="11.28515625" style="1" customWidth="1"/>
    <col min="4617" max="4864" width="9.140625" style="1"/>
    <col min="4865" max="4865" width="4.42578125" style="1" customWidth="1"/>
    <col min="4866" max="4866" width="43.7109375" style="1" customWidth="1"/>
    <col min="4867" max="4867" width="5.28515625" style="1" customWidth="1"/>
    <col min="4868" max="4868" width="7.42578125" style="1" customWidth="1"/>
    <col min="4869" max="4869" width="11.85546875" style="1" customWidth="1"/>
    <col min="4870" max="4870" width="16.28515625" style="1" customWidth="1"/>
    <col min="4871" max="4871" width="20.140625" style="1" customWidth="1"/>
    <col min="4872" max="4872" width="11.28515625" style="1" customWidth="1"/>
    <col min="4873" max="5120" width="9.140625" style="1"/>
    <col min="5121" max="5121" width="4.42578125" style="1" customWidth="1"/>
    <col min="5122" max="5122" width="43.7109375" style="1" customWidth="1"/>
    <col min="5123" max="5123" width="5.28515625" style="1" customWidth="1"/>
    <col min="5124" max="5124" width="7.42578125" style="1" customWidth="1"/>
    <col min="5125" max="5125" width="11.85546875" style="1" customWidth="1"/>
    <col min="5126" max="5126" width="16.28515625" style="1" customWidth="1"/>
    <col min="5127" max="5127" width="20.140625" style="1" customWidth="1"/>
    <col min="5128" max="5128" width="11.28515625" style="1" customWidth="1"/>
    <col min="5129" max="5376" width="9.140625" style="1"/>
    <col min="5377" max="5377" width="4.42578125" style="1" customWidth="1"/>
    <col min="5378" max="5378" width="43.7109375" style="1" customWidth="1"/>
    <col min="5379" max="5379" width="5.28515625" style="1" customWidth="1"/>
    <col min="5380" max="5380" width="7.42578125" style="1" customWidth="1"/>
    <col min="5381" max="5381" width="11.85546875" style="1" customWidth="1"/>
    <col min="5382" max="5382" width="16.28515625" style="1" customWidth="1"/>
    <col min="5383" max="5383" width="20.140625" style="1" customWidth="1"/>
    <col min="5384" max="5384" width="11.28515625" style="1" customWidth="1"/>
    <col min="5385" max="5632" width="9.140625" style="1"/>
    <col min="5633" max="5633" width="4.42578125" style="1" customWidth="1"/>
    <col min="5634" max="5634" width="43.7109375" style="1" customWidth="1"/>
    <col min="5635" max="5635" width="5.28515625" style="1" customWidth="1"/>
    <col min="5636" max="5636" width="7.42578125" style="1" customWidth="1"/>
    <col min="5637" max="5637" width="11.85546875" style="1" customWidth="1"/>
    <col min="5638" max="5638" width="16.28515625" style="1" customWidth="1"/>
    <col min="5639" max="5639" width="20.140625" style="1" customWidth="1"/>
    <col min="5640" max="5640" width="11.28515625" style="1" customWidth="1"/>
    <col min="5641" max="5888" width="9.140625" style="1"/>
    <col min="5889" max="5889" width="4.42578125" style="1" customWidth="1"/>
    <col min="5890" max="5890" width="43.7109375" style="1" customWidth="1"/>
    <col min="5891" max="5891" width="5.28515625" style="1" customWidth="1"/>
    <col min="5892" max="5892" width="7.42578125" style="1" customWidth="1"/>
    <col min="5893" max="5893" width="11.85546875" style="1" customWidth="1"/>
    <col min="5894" max="5894" width="16.28515625" style="1" customWidth="1"/>
    <col min="5895" max="5895" width="20.140625" style="1" customWidth="1"/>
    <col min="5896" max="5896" width="11.28515625" style="1" customWidth="1"/>
    <col min="5897" max="6144" width="9.140625" style="1"/>
    <col min="6145" max="6145" width="4.42578125" style="1" customWidth="1"/>
    <col min="6146" max="6146" width="43.7109375" style="1" customWidth="1"/>
    <col min="6147" max="6147" width="5.28515625" style="1" customWidth="1"/>
    <col min="6148" max="6148" width="7.42578125" style="1" customWidth="1"/>
    <col min="6149" max="6149" width="11.85546875" style="1" customWidth="1"/>
    <col min="6150" max="6150" width="16.28515625" style="1" customWidth="1"/>
    <col min="6151" max="6151" width="20.140625" style="1" customWidth="1"/>
    <col min="6152" max="6152" width="11.28515625" style="1" customWidth="1"/>
    <col min="6153" max="6400" width="9.140625" style="1"/>
    <col min="6401" max="6401" width="4.42578125" style="1" customWidth="1"/>
    <col min="6402" max="6402" width="43.7109375" style="1" customWidth="1"/>
    <col min="6403" max="6403" width="5.28515625" style="1" customWidth="1"/>
    <col min="6404" max="6404" width="7.42578125" style="1" customWidth="1"/>
    <col min="6405" max="6405" width="11.85546875" style="1" customWidth="1"/>
    <col min="6406" max="6406" width="16.28515625" style="1" customWidth="1"/>
    <col min="6407" max="6407" width="20.140625" style="1" customWidth="1"/>
    <col min="6408" max="6408" width="11.28515625" style="1" customWidth="1"/>
    <col min="6409" max="6656" width="9.140625" style="1"/>
    <col min="6657" max="6657" width="4.42578125" style="1" customWidth="1"/>
    <col min="6658" max="6658" width="43.7109375" style="1" customWidth="1"/>
    <col min="6659" max="6659" width="5.28515625" style="1" customWidth="1"/>
    <col min="6660" max="6660" width="7.42578125" style="1" customWidth="1"/>
    <col min="6661" max="6661" width="11.85546875" style="1" customWidth="1"/>
    <col min="6662" max="6662" width="16.28515625" style="1" customWidth="1"/>
    <col min="6663" max="6663" width="20.140625" style="1" customWidth="1"/>
    <col min="6664" max="6664" width="11.28515625" style="1" customWidth="1"/>
    <col min="6665" max="6912" width="9.140625" style="1"/>
    <col min="6913" max="6913" width="4.42578125" style="1" customWidth="1"/>
    <col min="6914" max="6914" width="43.7109375" style="1" customWidth="1"/>
    <col min="6915" max="6915" width="5.28515625" style="1" customWidth="1"/>
    <col min="6916" max="6916" width="7.42578125" style="1" customWidth="1"/>
    <col min="6917" max="6917" width="11.85546875" style="1" customWidth="1"/>
    <col min="6918" max="6918" width="16.28515625" style="1" customWidth="1"/>
    <col min="6919" max="6919" width="20.140625" style="1" customWidth="1"/>
    <col min="6920" max="6920" width="11.28515625" style="1" customWidth="1"/>
    <col min="6921" max="7168" width="9.140625" style="1"/>
    <col min="7169" max="7169" width="4.42578125" style="1" customWidth="1"/>
    <col min="7170" max="7170" width="43.7109375" style="1" customWidth="1"/>
    <col min="7171" max="7171" width="5.28515625" style="1" customWidth="1"/>
    <col min="7172" max="7172" width="7.42578125" style="1" customWidth="1"/>
    <col min="7173" max="7173" width="11.85546875" style="1" customWidth="1"/>
    <col min="7174" max="7174" width="16.28515625" style="1" customWidth="1"/>
    <col min="7175" max="7175" width="20.140625" style="1" customWidth="1"/>
    <col min="7176" max="7176" width="11.28515625" style="1" customWidth="1"/>
    <col min="7177" max="7424" width="9.140625" style="1"/>
    <col min="7425" max="7425" width="4.42578125" style="1" customWidth="1"/>
    <col min="7426" max="7426" width="43.7109375" style="1" customWidth="1"/>
    <col min="7427" max="7427" width="5.28515625" style="1" customWidth="1"/>
    <col min="7428" max="7428" width="7.42578125" style="1" customWidth="1"/>
    <col min="7429" max="7429" width="11.85546875" style="1" customWidth="1"/>
    <col min="7430" max="7430" width="16.28515625" style="1" customWidth="1"/>
    <col min="7431" max="7431" width="20.140625" style="1" customWidth="1"/>
    <col min="7432" max="7432" width="11.28515625" style="1" customWidth="1"/>
    <col min="7433" max="7680" width="9.140625" style="1"/>
    <col min="7681" max="7681" width="4.42578125" style="1" customWidth="1"/>
    <col min="7682" max="7682" width="43.7109375" style="1" customWidth="1"/>
    <col min="7683" max="7683" width="5.28515625" style="1" customWidth="1"/>
    <col min="7684" max="7684" width="7.42578125" style="1" customWidth="1"/>
    <col min="7685" max="7685" width="11.85546875" style="1" customWidth="1"/>
    <col min="7686" max="7686" width="16.28515625" style="1" customWidth="1"/>
    <col min="7687" max="7687" width="20.140625" style="1" customWidth="1"/>
    <col min="7688" max="7688" width="11.28515625" style="1" customWidth="1"/>
    <col min="7689" max="7936" width="9.140625" style="1"/>
    <col min="7937" max="7937" width="4.42578125" style="1" customWidth="1"/>
    <col min="7938" max="7938" width="43.7109375" style="1" customWidth="1"/>
    <col min="7939" max="7939" width="5.28515625" style="1" customWidth="1"/>
    <col min="7940" max="7940" width="7.42578125" style="1" customWidth="1"/>
    <col min="7941" max="7941" width="11.85546875" style="1" customWidth="1"/>
    <col min="7942" max="7942" width="16.28515625" style="1" customWidth="1"/>
    <col min="7943" max="7943" width="20.140625" style="1" customWidth="1"/>
    <col min="7944" max="7944" width="11.28515625" style="1" customWidth="1"/>
    <col min="7945" max="8192" width="9.140625" style="1"/>
    <col min="8193" max="8193" width="4.42578125" style="1" customWidth="1"/>
    <col min="8194" max="8194" width="43.7109375" style="1" customWidth="1"/>
    <col min="8195" max="8195" width="5.28515625" style="1" customWidth="1"/>
    <col min="8196" max="8196" width="7.42578125" style="1" customWidth="1"/>
    <col min="8197" max="8197" width="11.85546875" style="1" customWidth="1"/>
    <col min="8198" max="8198" width="16.28515625" style="1" customWidth="1"/>
    <col min="8199" max="8199" width="20.140625" style="1" customWidth="1"/>
    <col min="8200" max="8200" width="11.28515625" style="1" customWidth="1"/>
    <col min="8201" max="8448" width="9.140625" style="1"/>
    <col min="8449" max="8449" width="4.42578125" style="1" customWidth="1"/>
    <col min="8450" max="8450" width="43.7109375" style="1" customWidth="1"/>
    <col min="8451" max="8451" width="5.28515625" style="1" customWidth="1"/>
    <col min="8452" max="8452" width="7.42578125" style="1" customWidth="1"/>
    <col min="8453" max="8453" width="11.85546875" style="1" customWidth="1"/>
    <col min="8454" max="8454" width="16.28515625" style="1" customWidth="1"/>
    <col min="8455" max="8455" width="20.140625" style="1" customWidth="1"/>
    <col min="8456" max="8456" width="11.28515625" style="1" customWidth="1"/>
    <col min="8457" max="8704" width="9.140625" style="1"/>
    <col min="8705" max="8705" width="4.42578125" style="1" customWidth="1"/>
    <col min="8706" max="8706" width="43.7109375" style="1" customWidth="1"/>
    <col min="8707" max="8707" width="5.28515625" style="1" customWidth="1"/>
    <col min="8708" max="8708" width="7.42578125" style="1" customWidth="1"/>
    <col min="8709" max="8709" width="11.85546875" style="1" customWidth="1"/>
    <col min="8710" max="8710" width="16.28515625" style="1" customWidth="1"/>
    <col min="8711" max="8711" width="20.140625" style="1" customWidth="1"/>
    <col min="8712" max="8712" width="11.28515625" style="1" customWidth="1"/>
    <col min="8713" max="8960" width="9.140625" style="1"/>
    <col min="8961" max="8961" width="4.42578125" style="1" customWidth="1"/>
    <col min="8962" max="8962" width="43.7109375" style="1" customWidth="1"/>
    <col min="8963" max="8963" width="5.28515625" style="1" customWidth="1"/>
    <col min="8964" max="8964" width="7.42578125" style="1" customWidth="1"/>
    <col min="8965" max="8965" width="11.85546875" style="1" customWidth="1"/>
    <col min="8966" max="8966" width="16.28515625" style="1" customWidth="1"/>
    <col min="8967" max="8967" width="20.140625" style="1" customWidth="1"/>
    <col min="8968" max="8968" width="11.28515625" style="1" customWidth="1"/>
    <col min="8969" max="9216" width="9.140625" style="1"/>
    <col min="9217" max="9217" width="4.42578125" style="1" customWidth="1"/>
    <col min="9218" max="9218" width="43.7109375" style="1" customWidth="1"/>
    <col min="9219" max="9219" width="5.28515625" style="1" customWidth="1"/>
    <col min="9220" max="9220" width="7.42578125" style="1" customWidth="1"/>
    <col min="9221" max="9221" width="11.85546875" style="1" customWidth="1"/>
    <col min="9222" max="9222" width="16.28515625" style="1" customWidth="1"/>
    <col min="9223" max="9223" width="20.140625" style="1" customWidth="1"/>
    <col min="9224" max="9224" width="11.28515625" style="1" customWidth="1"/>
    <col min="9225" max="9472" width="9.140625" style="1"/>
    <col min="9473" max="9473" width="4.42578125" style="1" customWidth="1"/>
    <col min="9474" max="9474" width="43.7109375" style="1" customWidth="1"/>
    <col min="9475" max="9475" width="5.28515625" style="1" customWidth="1"/>
    <col min="9476" max="9476" width="7.42578125" style="1" customWidth="1"/>
    <col min="9477" max="9477" width="11.85546875" style="1" customWidth="1"/>
    <col min="9478" max="9478" width="16.28515625" style="1" customWidth="1"/>
    <col min="9479" max="9479" width="20.140625" style="1" customWidth="1"/>
    <col min="9480" max="9480" width="11.28515625" style="1" customWidth="1"/>
    <col min="9481" max="9728" width="9.140625" style="1"/>
    <col min="9729" max="9729" width="4.42578125" style="1" customWidth="1"/>
    <col min="9730" max="9730" width="43.7109375" style="1" customWidth="1"/>
    <col min="9731" max="9731" width="5.28515625" style="1" customWidth="1"/>
    <col min="9732" max="9732" width="7.42578125" style="1" customWidth="1"/>
    <col min="9733" max="9733" width="11.85546875" style="1" customWidth="1"/>
    <col min="9734" max="9734" width="16.28515625" style="1" customWidth="1"/>
    <col min="9735" max="9735" width="20.140625" style="1" customWidth="1"/>
    <col min="9736" max="9736" width="11.28515625" style="1" customWidth="1"/>
    <col min="9737" max="9984" width="9.140625" style="1"/>
    <col min="9985" max="9985" width="4.42578125" style="1" customWidth="1"/>
    <col min="9986" max="9986" width="43.7109375" style="1" customWidth="1"/>
    <col min="9987" max="9987" width="5.28515625" style="1" customWidth="1"/>
    <col min="9988" max="9988" width="7.42578125" style="1" customWidth="1"/>
    <col min="9989" max="9989" width="11.85546875" style="1" customWidth="1"/>
    <col min="9990" max="9990" width="16.28515625" style="1" customWidth="1"/>
    <col min="9991" max="9991" width="20.140625" style="1" customWidth="1"/>
    <col min="9992" max="9992" width="11.28515625" style="1" customWidth="1"/>
    <col min="9993" max="10240" width="9.140625" style="1"/>
    <col min="10241" max="10241" width="4.42578125" style="1" customWidth="1"/>
    <col min="10242" max="10242" width="43.7109375" style="1" customWidth="1"/>
    <col min="10243" max="10243" width="5.28515625" style="1" customWidth="1"/>
    <col min="10244" max="10244" width="7.42578125" style="1" customWidth="1"/>
    <col min="10245" max="10245" width="11.85546875" style="1" customWidth="1"/>
    <col min="10246" max="10246" width="16.28515625" style="1" customWidth="1"/>
    <col min="10247" max="10247" width="20.140625" style="1" customWidth="1"/>
    <col min="10248" max="10248" width="11.28515625" style="1" customWidth="1"/>
    <col min="10249" max="10496" width="9.140625" style="1"/>
    <col min="10497" max="10497" width="4.42578125" style="1" customWidth="1"/>
    <col min="10498" max="10498" width="43.7109375" style="1" customWidth="1"/>
    <col min="10499" max="10499" width="5.28515625" style="1" customWidth="1"/>
    <col min="10500" max="10500" width="7.42578125" style="1" customWidth="1"/>
    <col min="10501" max="10501" width="11.85546875" style="1" customWidth="1"/>
    <col min="10502" max="10502" width="16.28515625" style="1" customWidth="1"/>
    <col min="10503" max="10503" width="20.140625" style="1" customWidth="1"/>
    <col min="10504" max="10504" width="11.28515625" style="1" customWidth="1"/>
    <col min="10505" max="10752" width="9.140625" style="1"/>
    <col min="10753" max="10753" width="4.42578125" style="1" customWidth="1"/>
    <col min="10754" max="10754" width="43.7109375" style="1" customWidth="1"/>
    <col min="10755" max="10755" width="5.28515625" style="1" customWidth="1"/>
    <col min="10756" max="10756" width="7.42578125" style="1" customWidth="1"/>
    <col min="10757" max="10757" width="11.85546875" style="1" customWidth="1"/>
    <col min="10758" max="10758" width="16.28515625" style="1" customWidth="1"/>
    <col min="10759" max="10759" width="20.140625" style="1" customWidth="1"/>
    <col min="10760" max="10760" width="11.28515625" style="1" customWidth="1"/>
    <col min="10761" max="11008" width="9.140625" style="1"/>
    <col min="11009" max="11009" width="4.42578125" style="1" customWidth="1"/>
    <col min="11010" max="11010" width="43.7109375" style="1" customWidth="1"/>
    <col min="11011" max="11011" width="5.28515625" style="1" customWidth="1"/>
    <col min="11012" max="11012" width="7.42578125" style="1" customWidth="1"/>
    <col min="11013" max="11013" width="11.85546875" style="1" customWidth="1"/>
    <col min="11014" max="11014" width="16.28515625" style="1" customWidth="1"/>
    <col min="11015" max="11015" width="20.140625" style="1" customWidth="1"/>
    <col min="11016" max="11016" width="11.28515625" style="1" customWidth="1"/>
    <col min="11017" max="11264" width="9.140625" style="1"/>
    <col min="11265" max="11265" width="4.42578125" style="1" customWidth="1"/>
    <col min="11266" max="11266" width="43.7109375" style="1" customWidth="1"/>
    <col min="11267" max="11267" width="5.28515625" style="1" customWidth="1"/>
    <col min="11268" max="11268" width="7.42578125" style="1" customWidth="1"/>
    <col min="11269" max="11269" width="11.85546875" style="1" customWidth="1"/>
    <col min="11270" max="11270" width="16.28515625" style="1" customWidth="1"/>
    <col min="11271" max="11271" width="20.140625" style="1" customWidth="1"/>
    <col min="11272" max="11272" width="11.28515625" style="1" customWidth="1"/>
    <col min="11273" max="11520" width="9.140625" style="1"/>
    <col min="11521" max="11521" width="4.42578125" style="1" customWidth="1"/>
    <col min="11522" max="11522" width="43.7109375" style="1" customWidth="1"/>
    <col min="11523" max="11523" width="5.28515625" style="1" customWidth="1"/>
    <col min="11524" max="11524" width="7.42578125" style="1" customWidth="1"/>
    <col min="11525" max="11525" width="11.85546875" style="1" customWidth="1"/>
    <col min="11526" max="11526" width="16.28515625" style="1" customWidth="1"/>
    <col min="11527" max="11527" width="20.140625" style="1" customWidth="1"/>
    <col min="11528" max="11528" width="11.28515625" style="1" customWidth="1"/>
    <col min="11529" max="11776" width="9.140625" style="1"/>
    <col min="11777" max="11777" width="4.42578125" style="1" customWidth="1"/>
    <col min="11778" max="11778" width="43.7109375" style="1" customWidth="1"/>
    <col min="11779" max="11779" width="5.28515625" style="1" customWidth="1"/>
    <col min="11780" max="11780" width="7.42578125" style="1" customWidth="1"/>
    <col min="11781" max="11781" width="11.85546875" style="1" customWidth="1"/>
    <col min="11782" max="11782" width="16.28515625" style="1" customWidth="1"/>
    <col min="11783" max="11783" width="20.140625" style="1" customWidth="1"/>
    <col min="11784" max="11784" width="11.28515625" style="1" customWidth="1"/>
    <col min="11785" max="12032" width="9.140625" style="1"/>
    <col min="12033" max="12033" width="4.42578125" style="1" customWidth="1"/>
    <col min="12034" max="12034" width="43.7109375" style="1" customWidth="1"/>
    <col min="12035" max="12035" width="5.28515625" style="1" customWidth="1"/>
    <col min="12036" max="12036" width="7.42578125" style="1" customWidth="1"/>
    <col min="12037" max="12037" width="11.85546875" style="1" customWidth="1"/>
    <col min="12038" max="12038" width="16.28515625" style="1" customWidth="1"/>
    <col min="12039" max="12039" width="20.140625" style="1" customWidth="1"/>
    <col min="12040" max="12040" width="11.28515625" style="1" customWidth="1"/>
    <col min="12041" max="12288" width="9.140625" style="1"/>
    <col min="12289" max="12289" width="4.42578125" style="1" customWidth="1"/>
    <col min="12290" max="12290" width="43.7109375" style="1" customWidth="1"/>
    <col min="12291" max="12291" width="5.28515625" style="1" customWidth="1"/>
    <col min="12292" max="12292" width="7.42578125" style="1" customWidth="1"/>
    <col min="12293" max="12293" width="11.85546875" style="1" customWidth="1"/>
    <col min="12294" max="12294" width="16.28515625" style="1" customWidth="1"/>
    <col min="12295" max="12295" width="20.140625" style="1" customWidth="1"/>
    <col min="12296" max="12296" width="11.28515625" style="1" customWidth="1"/>
    <col min="12297" max="12544" width="9.140625" style="1"/>
    <col min="12545" max="12545" width="4.42578125" style="1" customWidth="1"/>
    <col min="12546" max="12546" width="43.7109375" style="1" customWidth="1"/>
    <col min="12547" max="12547" width="5.28515625" style="1" customWidth="1"/>
    <col min="12548" max="12548" width="7.42578125" style="1" customWidth="1"/>
    <col min="12549" max="12549" width="11.85546875" style="1" customWidth="1"/>
    <col min="12550" max="12550" width="16.28515625" style="1" customWidth="1"/>
    <col min="12551" max="12551" width="20.140625" style="1" customWidth="1"/>
    <col min="12552" max="12552" width="11.28515625" style="1" customWidth="1"/>
    <col min="12553" max="12800" width="9.140625" style="1"/>
    <col min="12801" max="12801" width="4.42578125" style="1" customWidth="1"/>
    <col min="12802" max="12802" width="43.7109375" style="1" customWidth="1"/>
    <col min="12803" max="12803" width="5.28515625" style="1" customWidth="1"/>
    <col min="12804" max="12804" width="7.42578125" style="1" customWidth="1"/>
    <col min="12805" max="12805" width="11.85546875" style="1" customWidth="1"/>
    <col min="12806" max="12806" width="16.28515625" style="1" customWidth="1"/>
    <col min="12807" max="12807" width="20.140625" style="1" customWidth="1"/>
    <col min="12808" max="12808" width="11.28515625" style="1" customWidth="1"/>
    <col min="12809" max="13056" width="9.140625" style="1"/>
    <col min="13057" max="13057" width="4.42578125" style="1" customWidth="1"/>
    <col min="13058" max="13058" width="43.7109375" style="1" customWidth="1"/>
    <col min="13059" max="13059" width="5.28515625" style="1" customWidth="1"/>
    <col min="13060" max="13060" width="7.42578125" style="1" customWidth="1"/>
    <col min="13061" max="13061" width="11.85546875" style="1" customWidth="1"/>
    <col min="13062" max="13062" width="16.28515625" style="1" customWidth="1"/>
    <col min="13063" max="13063" width="20.140625" style="1" customWidth="1"/>
    <col min="13064" max="13064" width="11.28515625" style="1" customWidth="1"/>
    <col min="13065" max="13312" width="9.140625" style="1"/>
    <col min="13313" max="13313" width="4.42578125" style="1" customWidth="1"/>
    <col min="13314" max="13314" width="43.7109375" style="1" customWidth="1"/>
    <col min="13315" max="13315" width="5.28515625" style="1" customWidth="1"/>
    <col min="13316" max="13316" width="7.42578125" style="1" customWidth="1"/>
    <col min="13317" max="13317" width="11.85546875" style="1" customWidth="1"/>
    <col min="13318" max="13318" width="16.28515625" style="1" customWidth="1"/>
    <col min="13319" max="13319" width="20.140625" style="1" customWidth="1"/>
    <col min="13320" max="13320" width="11.28515625" style="1" customWidth="1"/>
    <col min="13321" max="13568" width="9.140625" style="1"/>
    <col min="13569" max="13569" width="4.42578125" style="1" customWidth="1"/>
    <col min="13570" max="13570" width="43.7109375" style="1" customWidth="1"/>
    <col min="13571" max="13571" width="5.28515625" style="1" customWidth="1"/>
    <col min="13572" max="13572" width="7.42578125" style="1" customWidth="1"/>
    <col min="13573" max="13573" width="11.85546875" style="1" customWidth="1"/>
    <col min="13574" max="13574" width="16.28515625" style="1" customWidth="1"/>
    <col min="13575" max="13575" width="20.140625" style="1" customWidth="1"/>
    <col min="13576" max="13576" width="11.28515625" style="1" customWidth="1"/>
    <col min="13577" max="13824" width="9.140625" style="1"/>
    <col min="13825" max="13825" width="4.42578125" style="1" customWidth="1"/>
    <col min="13826" max="13826" width="43.7109375" style="1" customWidth="1"/>
    <col min="13827" max="13827" width="5.28515625" style="1" customWidth="1"/>
    <col min="13828" max="13828" width="7.42578125" style="1" customWidth="1"/>
    <col min="13829" max="13829" width="11.85546875" style="1" customWidth="1"/>
    <col min="13830" max="13830" width="16.28515625" style="1" customWidth="1"/>
    <col min="13831" max="13831" width="20.140625" style="1" customWidth="1"/>
    <col min="13832" max="13832" width="11.28515625" style="1" customWidth="1"/>
    <col min="13833" max="14080" width="9.140625" style="1"/>
    <col min="14081" max="14081" width="4.42578125" style="1" customWidth="1"/>
    <col min="14082" max="14082" width="43.7109375" style="1" customWidth="1"/>
    <col min="14083" max="14083" width="5.28515625" style="1" customWidth="1"/>
    <col min="14084" max="14084" width="7.42578125" style="1" customWidth="1"/>
    <col min="14085" max="14085" width="11.85546875" style="1" customWidth="1"/>
    <col min="14086" max="14086" width="16.28515625" style="1" customWidth="1"/>
    <col min="14087" max="14087" width="20.140625" style="1" customWidth="1"/>
    <col min="14088" max="14088" width="11.28515625" style="1" customWidth="1"/>
    <col min="14089" max="14336" width="9.140625" style="1"/>
    <col min="14337" max="14337" width="4.42578125" style="1" customWidth="1"/>
    <col min="14338" max="14338" width="43.7109375" style="1" customWidth="1"/>
    <col min="14339" max="14339" width="5.28515625" style="1" customWidth="1"/>
    <col min="14340" max="14340" width="7.42578125" style="1" customWidth="1"/>
    <col min="14341" max="14341" width="11.85546875" style="1" customWidth="1"/>
    <col min="14342" max="14342" width="16.28515625" style="1" customWidth="1"/>
    <col min="14343" max="14343" width="20.140625" style="1" customWidth="1"/>
    <col min="14344" max="14344" width="11.28515625" style="1" customWidth="1"/>
    <col min="14345" max="14592" width="9.140625" style="1"/>
    <col min="14593" max="14593" width="4.42578125" style="1" customWidth="1"/>
    <col min="14594" max="14594" width="43.7109375" style="1" customWidth="1"/>
    <col min="14595" max="14595" width="5.28515625" style="1" customWidth="1"/>
    <col min="14596" max="14596" width="7.42578125" style="1" customWidth="1"/>
    <col min="14597" max="14597" width="11.85546875" style="1" customWidth="1"/>
    <col min="14598" max="14598" width="16.28515625" style="1" customWidth="1"/>
    <col min="14599" max="14599" width="20.140625" style="1" customWidth="1"/>
    <col min="14600" max="14600" width="11.28515625" style="1" customWidth="1"/>
    <col min="14601" max="14848" width="9.140625" style="1"/>
    <col min="14849" max="14849" width="4.42578125" style="1" customWidth="1"/>
    <col min="14850" max="14850" width="43.7109375" style="1" customWidth="1"/>
    <col min="14851" max="14851" width="5.28515625" style="1" customWidth="1"/>
    <col min="14852" max="14852" width="7.42578125" style="1" customWidth="1"/>
    <col min="14853" max="14853" width="11.85546875" style="1" customWidth="1"/>
    <col min="14854" max="14854" width="16.28515625" style="1" customWidth="1"/>
    <col min="14855" max="14855" width="20.140625" style="1" customWidth="1"/>
    <col min="14856" max="14856" width="11.28515625" style="1" customWidth="1"/>
    <col min="14857" max="15104" width="9.140625" style="1"/>
    <col min="15105" max="15105" width="4.42578125" style="1" customWidth="1"/>
    <col min="15106" max="15106" width="43.7109375" style="1" customWidth="1"/>
    <col min="15107" max="15107" width="5.28515625" style="1" customWidth="1"/>
    <col min="15108" max="15108" width="7.42578125" style="1" customWidth="1"/>
    <col min="15109" max="15109" width="11.85546875" style="1" customWidth="1"/>
    <col min="15110" max="15110" width="16.28515625" style="1" customWidth="1"/>
    <col min="15111" max="15111" width="20.140625" style="1" customWidth="1"/>
    <col min="15112" max="15112" width="11.28515625" style="1" customWidth="1"/>
    <col min="15113" max="15360" width="9.140625" style="1"/>
    <col min="15361" max="15361" width="4.42578125" style="1" customWidth="1"/>
    <col min="15362" max="15362" width="43.7109375" style="1" customWidth="1"/>
    <col min="15363" max="15363" width="5.28515625" style="1" customWidth="1"/>
    <col min="15364" max="15364" width="7.42578125" style="1" customWidth="1"/>
    <col min="15365" max="15365" width="11.85546875" style="1" customWidth="1"/>
    <col min="15366" max="15366" width="16.28515625" style="1" customWidth="1"/>
    <col min="15367" max="15367" width="20.140625" style="1" customWidth="1"/>
    <col min="15368" max="15368" width="11.28515625" style="1" customWidth="1"/>
    <col min="15369" max="15616" width="9.140625" style="1"/>
    <col min="15617" max="15617" width="4.42578125" style="1" customWidth="1"/>
    <col min="15618" max="15618" width="43.7109375" style="1" customWidth="1"/>
    <col min="15619" max="15619" width="5.28515625" style="1" customWidth="1"/>
    <col min="15620" max="15620" width="7.42578125" style="1" customWidth="1"/>
    <col min="15621" max="15621" width="11.85546875" style="1" customWidth="1"/>
    <col min="15622" max="15622" width="16.28515625" style="1" customWidth="1"/>
    <col min="15623" max="15623" width="20.140625" style="1" customWidth="1"/>
    <col min="15624" max="15624" width="11.28515625" style="1" customWidth="1"/>
    <col min="15625" max="15872" width="9.140625" style="1"/>
    <col min="15873" max="15873" width="4.42578125" style="1" customWidth="1"/>
    <col min="15874" max="15874" width="43.7109375" style="1" customWidth="1"/>
    <col min="15875" max="15875" width="5.28515625" style="1" customWidth="1"/>
    <col min="15876" max="15876" width="7.42578125" style="1" customWidth="1"/>
    <col min="15877" max="15877" width="11.85546875" style="1" customWidth="1"/>
    <col min="15878" max="15878" width="16.28515625" style="1" customWidth="1"/>
    <col min="15879" max="15879" width="20.140625" style="1" customWidth="1"/>
    <col min="15880" max="15880" width="11.28515625" style="1" customWidth="1"/>
    <col min="15881" max="16128" width="9.140625" style="1"/>
    <col min="16129" max="16129" width="4.42578125" style="1" customWidth="1"/>
    <col min="16130" max="16130" width="43.7109375" style="1" customWidth="1"/>
    <col min="16131" max="16131" width="5.28515625" style="1" customWidth="1"/>
    <col min="16132" max="16132" width="7.42578125" style="1" customWidth="1"/>
    <col min="16133" max="16133" width="11.85546875" style="1" customWidth="1"/>
    <col min="16134" max="16134" width="16.28515625" style="1" customWidth="1"/>
    <col min="16135" max="16135" width="20.140625" style="1" customWidth="1"/>
    <col min="16136" max="16136" width="11.28515625" style="1" customWidth="1"/>
    <col min="16137" max="16384" width="9.140625" style="1"/>
  </cols>
  <sheetData>
    <row r="3" spans="1:9" ht="408">
      <c r="B3" s="48" t="s">
        <v>230</v>
      </c>
    </row>
    <row r="4" spans="1:9">
      <c r="B4" s="48" t="s">
        <v>234</v>
      </c>
    </row>
    <row r="5" spans="1:9" ht="66" customHeight="1">
      <c r="A5" s="4" t="s">
        <v>0</v>
      </c>
      <c r="B5" s="5" t="s">
        <v>1</v>
      </c>
      <c r="C5" s="5" t="s">
        <v>2</v>
      </c>
      <c r="D5" s="6" t="s">
        <v>3</v>
      </c>
      <c r="E5" s="7" t="s">
        <v>236</v>
      </c>
      <c r="F5" s="7" t="s">
        <v>238</v>
      </c>
      <c r="G5" s="8" t="s">
        <v>4</v>
      </c>
      <c r="H5" s="8" t="s">
        <v>5</v>
      </c>
      <c r="I5" s="9" t="s">
        <v>231</v>
      </c>
    </row>
    <row r="6" spans="1:9" s="13" customFormat="1" ht="27.75" customHeight="1">
      <c r="A6" s="10" t="s">
        <v>6</v>
      </c>
      <c r="B6" s="14" t="s">
        <v>10</v>
      </c>
      <c r="C6" s="15" t="s">
        <v>8</v>
      </c>
      <c r="D6" s="16">
        <v>10</v>
      </c>
      <c r="E6" s="17">
        <v>0</v>
      </c>
      <c r="F6" s="17"/>
      <c r="G6" s="15">
        <f t="shared" ref="G6:G91" si="0">SUM(D6*E6)</f>
        <v>0</v>
      </c>
      <c r="H6" s="18">
        <f t="shared" ref="H6:H91" si="1">SUM(G6*1.08)</f>
        <v>0</v>
      </c>
      <c r="I6" s="12"/>
    </row>
    <row r="7" spans="1:9" s="13" customFormat="1" ht="15">
      <c r="A7" s="10" t="s">
        <v>9</v>
      </c>
      <c r="B7" s="14" t="s">
        <v>12</v>
      </c>
      <c r="C7" s="15" t="s">
        <v>8</v>
      </c>
      <c r="D7" s="16">
        <v>10</v>
      </c>
      <c r="E7" s="17">
        <v>0</v>
      </c>
      <c r="F7" s="17"/>
      <c r="G7" s="15">
        <f t="shared" si="0"/>
        <v>0</v>
      </c>
      <c r="H7" s="18">
        <f t="shared" si="1"/>
        <v>0</v>
      </c>
      <c r="I7" s="12"/>
    </row>
    <row r="8" spans="1:9" s="13" customFormat="1" ht="15">
      <c r="A8" s="10" t="s">
        <v>11</v>
      </c>
      <c r="B8" s="19" t="s">
        <v>14</v>
      </c>
      <c r="C8" s="20" t="s">
        <v>15</v>
      </c>
      <c r="D8" s="21">
        <v>30</v>
      </c>
      <c r="E8" s="17">
        <v>0</v>
      </c>
      <c r="F8" s="17"/>
      <c r="G8" s="22">
        <f t="shared" si="0"/>
        <v>0</v>
      </c>
      <c r="H8" s="18">
        <f t="shared" si="1"/>
        <v>0</v>
      </c>
      <c r="I8" s="12"/>
    </row>
    <row r="9" spans="1:9" s="13" customFormat="1" ht="15">
      <c r="A9" s="10" t="s">
        <v>13</v>
      </c>
      <c r="B9" s="19" t="s">
        <v>17</v>
      </c>
      <c r="C9" s="20" t="s">
        <v>8</v>
      </c>
      <c r="D9" s="21">
        <v>5</v>
      </c>
      <c r="E9" s="17">
        <v>0</v>
      </c>
      <c r="F9" s="17"/>
      <c r="G9" s="22">
        <f t="shared" si="0"/>
        <v>0</v>
      </c>
      <c r="H9" s="18">
        <f t="shared" si="1"/>
        <v>0</v>
      </c>
      <c r="I9" s="12"/>
    </row>
    <row r="10" spans="1:9" s="13" customFormat="1" ht="15">
      <c r="A10" s="10" t="s">
        <v>16</v>
      </c>
      <c r="B10" s="14" t="s">
        <v>19</v>
      </c>
      <c r="C10" s="15" t="s">
        <v>8</v>
      </c>
      <c r="D10" s="16">
        <v>2</v>
      </c>
      <c r="E10" s="17">
        <v>0</v>
      </c>
      <c r="F10" s="17"/>
      <c r="G10" s="15">
        <f t="shared" si="0"/>
        <v>0</v>
      </c>
      <c r="H10" s="18">
        <f t="shared" si="1"/>
        <v>0</v>
      </c>
      <c r="I10" s="12"/>
    </row>
    <row r="11" spans="1:9" s="13" customFormat="1" ht="15">
      <c r="A11" s="10" t="s">
        <v>18</v>
      </c>
      <c r="B11" s="14" t="s">
        <v>21</v>
      </c>
      <c r="C11" s="15" t="s">
        <v>8</v>
      </c>
      <c r="D11" s="16">
        <v>2</v>
      </c>
      <c r="E11" s="17">
        <v>0</v>
      </c>
      <c r="F11" s="17"/>
      <c r="G11" s="15">
        <f t="shared" si="0"/>
        <v>0</v>
      </c>
      <c r="H11" s="18">
        <f t="shared" si="1"/>
        <v>0</v>
      </c>
      <c r="I11" s="12"/>
    </row>
    <row r="12" spans="1:9" s="13" customFormat="1" ht="15">
      <c r="A12" s="10" t="s">
        <v>20</v>
      </c>
      <c r="B12" s="24" t="s">
        <v>23</v>
      </c>
      <c r="C12" s="25" t="s">
        <v>24</v>
      </c>
      <c r="D12" s="26">
        <v>30</v>
      </c>
      <c r="E12" s="17">
        <v>0</v>
      </c>
      <c r="F12" s="17"/>
      <c r="G12" s="27">
        <f t="shared" si="0"/>
        <v>0</v>
      </c>
      <c r="H12" s="18">
        <f t="shared" si="1"/>
        <v>0</v>
      </c>
      <c r="I12" s="12"/>
    </row>
    <row r="13" spans="1:9" s="13" customFormat="1" ht="15">
      <c r="A13" s="10" t="s">
        <v>22</v>
      </c>
      <c r="B13" s="14" t="s">
        <v>26</v>
      </c>
      <c r="C13" s="15" t="s">
        <v>8</v>
      </c>
      <c r="D13" s="16">
        <v>10</v>
      </c>
      <c r="E13" s="17">
        <v>0</v>
      </c>
      <c r="F13" s="17"/>
      <c r="G13" s="15">
        <f t="shared" si="0"/>
        <v>0</v>
      </c>
      <c r="H13" s="18">
        <f t="shared" si="1"/>
        <v>0</v>
      </c>
      <c r="I13" s="12"/>
    </row>
    <row r="14" spans="1:9" s="13" customFormat="1" ht="15">
      <c r="A14" s="10" t="s">
        <v>25</v>
      </c>
      <c r="B14" s="14" t="s">
        <v>28</v>
      </c>
      <c r="C14" s="15" t="s">
        <v>8</v>
      </c>
      <c r="D14" s="16">
        <v>30</v>
      </c>
      <c r="E14" s="17">
        <v>0</v>
      </c>
      <c r="F14" s="17"/>
      <c r="G14" s="15">
        <f t="shared" si="0"/>
        <v>0</v>
      </c>
      <c r="H14" s="18">
        <f t="shared" si="1"/>
        <v>0</v>
      </c>
      <c r="I14" s="12"/>
    </row>
    <row r="15" spans="1:9" s="13" customFormat="1" ht="15">
      <c r="A15" s="10" t="s">
        <v>27</v>
      </c>
      <c r="B15" s="28" t="s">
        <v>30</v>
      </c>
      <c r="C15" s="15" t="s">
        <v>24</v>
      </c>
      <c r="D15" s="16">
        <v>1</v>
      </c>
      <c r="E15" s="17">
        <v>0</v>
      </c>
      <c r="F15" s="17"/>
      <c r="G15" s="15">
        <f t="shared" si="0"/>
        <v>0</v>
      </c>
      <c r="H15" s="18">
        <f t="shared" si="1"/>
        <v>0</v>
      </c>
      <c r="I15" s="12"/>
    </row>
    <row r="16" spans="1:9" s="13" customFormat="1" ht="15">
      <c r="A16" s="10" t="s">
        <v>29</v>
      </c>
      <c r="B16" s="28" t="s">
        <v>32</v>
      </c>
      <c r="C16" s="15" t="s">
        <v>8</v>
      </c>
      <c r="D16" s="16">
        <v>10</v>
      </c>
      <c r="E16" s="17">
        <v>0</v>
      </c>
      <c r="F16" s="17"/>
      <c r="G16" s="15">
        <f t="shared" si="0"/>
        <v>0</v>
      </c>
      <c r="H16" s="18">
        <f t="shared" si="1"/>
        <v>0</v>
      </c>
      <c r="I16" s="12"/>
    </row>
    <row r="17" spans="1:9" ht="15">
      <c r="A17" s="10" t="s">
        <v>31</v>
      </c>
      <c r="B17" s="24" t="s">
        <v>34</v>
      </c>
      <c r="C17" s="25" t="s">
        <v>8</v>
      </c>
      <c r="D17" s="26">
        <v>10</v>
      </c>
      <c r="E17" s="17">
        <v>0</v>
      </c>
      <c r="F17" s="17"/>
      <c r="G17" s="27">
        <f t="shared" si="0"/>
        <v>0</v>
      </c>
      <c r="H17" s="18">
        <f t="shared" si="1"/>
        <v>0</v>
      </c>
      <c r="I17" s="29"/>
    </row>
    <row r="18" spans="1:9" ht="15">
      <c r="A18" s="10" t="s">
        <v>33</v>
      </c>
      <c r="B18" s="28" t="s">
        <v>36</v>
      </c>
      <c r="C18" s="15" t="s">
        <v>8</v>
      </c>
      <c r="D18" s="16">
        <v>10</v>
      </c>
      <c r="E18" s="17">
        <v>0</v>
      </c>
      <c r="F18" s="17"/>
      <c r="G18" s="15">
        <f t="shared" si="0"/>
        <v>0</v>
      </c>
      <c r="H18" s="18">
        <f t="shared" si="1"/>
        <v>0</v>
      </c>
      <c r="I18" s="29"/>
    </row>
    <row r="19" spans="1:9" ht="15">
      <c r="A19" s="10" t="s">
        <v>35</v>
      </c>
      <c r="B19" s="28" t="s">
        <v>38</v>
      </c>
      <c r="C19" s="15" t="s">
        <v>8</v>
      </c>
      <c r="D19" s="16">
        <v>10</v>
      </c>
      <c r="E19" s="17">
        <v>0</v>
      </c>
      <c r="F19" s="17"/>
      <c r="G19" s="15">
        <f t="shared" si="0"/>
        <v>0</v>
      </c>
      <c r="H19" s="18">
        <f t="shared" si="1"/>
        <v>0</v>
      </c>
      <c r="I19" s="29"/>
    </row>
    <row r="20" spans="1:9" ht="15">
      <c r="A20" s="10" t="s">
        <v>37</v>
      </c>
      <c r="B20" s="28" t="s">
        <v>40</v>
      </c>
      <c r="C20" s="15" t="s">
        <v>8</v>
      </c>
      <c r="D20" s="16">
        <v>2</v>
      </c>
      <c r="E20" s="17">
        <v>0</v>
      </c>
      <c r="F20" s="17"/>
      <c r="G20" s="15">
        <f t="shared" si="0"/>
        <v>0</v>
      </c>
      <c r="H20" s="18">
        <f t="shared" si="1"/>
        <v>0</v>
      </c>
      <c r="I20" s="29"/>
    </row>
    <row r="21" spans="1:9" ht="15">
      <c r="A21" s="10" t="s">
        <v>39</v>
      </c>
      <c r="B21" s="19" t="s">
        <v>42</v>
      </c>
      <c r="C21" s="20" t="s">
        <v>8</v>
      </c>
      <c r="D21" s="21">
        <v>50</v>
      </c>
      <c r="E21" s="17">
        <v>0</v>
      </c>
      <c r="F21" s="17"/>
      <c r="G21" s="22">
        <f t="shared" si="0"/>
        <v>0</v>
      </c>
      <c r="H21" s="18">
        <f t="shared" si="1"/>
        <v>0</v>
      </c>
      <c r="I21" s="29"/>
    </row>
    <row r="22" spans="1:9" ht="15">
      <c r="A22" s="10" t="s">
        <v>41</v>
      </c>
      <c r="B22" s="19" t="s">
        <v>44</v>
      </c>
      <c r="C22" s="20" t="s">
        <v>8</v>
      </c>
      <c r="D22" s="21">
        <v>10</v>
      </c>
      <c r="E22" s="17">
        <v>0</v>
      </c>
      <c r="F22" s="17"/>
      <c r="G22" s="22">
        <f t="shared" si="0"/>
        <v>0</v>
      </c>
      <c r="H22" s="18">
        <f t="shared" si="1"/>
        <v>0</v>
      </c>
      <c r="I22" s="29"/>
    </row>
    <row r="23" spans="1:9" ht="15">
      <c r="A23" s="10" t="s">
        <v>43</v>
      </c>
      <c r="B23" s="28" t="s">
        <v>46</v>
      </c>
      <c r="C23" s="15" t="s">
        <v>8</v>
      </c>
      <c r="D23" s="16">
        <v>1</v>
      </c>
      <c r="E23" s="17">
        <v>0</v>
      </c>
      <c r="F23" s="17"/>
      <c r="G23" s="15">
        <f t="shared" si="0"/>
        <v>0</v>
      </c>
      <c r="H23" s="18">
        <f t="shared" si="1"/>
        <v>0</v>
      </c>
      <c r="I23" s="29"/>
    </row>
    <row r="24" spans="1:9" ht="15">
      <c r="A24" s="10" t="s">
        <v>45</v>
      </c>
      <c r="B24" s="28" t="s">
        <v>48</v>
      </c>
      <c r="C24" s="15" t="s">
        <v>8</v>
      </c>
      <c r="D24" s="16">
        <v>5</v>
      </c>
      <c r="E24" s="17">
        <v>0</v>
      </c>
      <c r="F24" s="17"/>
      <c r="G24" s="15">
        <f t="shared" si="0"/>
        <v>0</v>
      </c>
      <c r="H24" s="18">
        <f t="shared" si="1"/>
        <v>0</v>
      </c>
      <c r="I24" s="29"/>
    </row>
    <row r="25" spans="1:9" ht="15">
      <c r="A25" s="10" t="s">
        <v>47</v>
      </c>
      <c r="B25" s="24" t="s">
        <v>50</v>
      </c>
      <c r="C25" s="25" t="s">
        <v>8</v>
      </c>
      <c r="D25" s="26">
        <v>2</v>
      </c>
      <c r="E25" s="17">
        <v>0</v>
      </c>
      <c r="F25" s="17"/>
      <c r="G25" s="27">
        <f t="shared" si="0"/>
        <v>0</v>
      </c>
      <c r="H25" s="18">
        <f t="shared" si="1"/>
        <v>0</v>
      </c>
      <c r="I25" s="29"/>
    </row>
    <row r="26" spans="1:9" ht="15">
      <c r="A26" s="10" t="s">
        <v>49</v>
      </c>
      <c r="B26" s="24" t="s">
        <v>52</v>
      </c>
      <c r="C26" s="25" t="s">
        <v>8</v>
      </c>
      <c r="D26" s="26">
        <v>2</v>
      </c>
      <c r="E26" s="17">
        <v>0</v>
      </c>
      <c r="F26" s="17"/>
      <c r="G26" s="27">
        <f t="shared" si="0"/>
        <v>0</v>
      </c>
      <c r="H26" s="18">
        <f t="shared" si="1"/>
        <v>0</v>
      </c>
      <c r="I26" s="29"/>
    </row>
    <row r="27" spans="1:9" ht="15">
      <c r="A27" s="10" t="s">
        <v>51</v>
      </c>
      <c r="B27" s="24" t="s">
        <v>54</v>
      </c>
      <c r="C27" s="25" t="s">
        <v>8</v>
      </c>
      <c r="D27" s="26">
        <v>2</v>
      </c>
      <c r="E27" s="17">
        <v>0</v>
      </c>
      <c r="F27" s="17"/>
      <c r="G27" s="27">
        <f t="shared" si="0"/>
        <v>0</v>
      </c>
      <c r="H27" s="18">
        <f t="shared" si="1"/>
        <v>0</v>
      </c>
      <c r="I27" s="29"/>
    </row>
    <row r="28" spans="1:9" ht="15">
      <c r="A28" s="10" t="s">
        <v>53</v>
      </c>
      <c r="B28" s="28" t="s">
        <v>56</v>
      </c>
      <c r="C28" s="15" t="s">
        <v>8</v>
      </c>
      <c r="D28" s="16">
        <v>5</v>
      </c>
      <c r="E28" s="17">
        <v>0</v>
      </c>
      <c r="F28" s="17"/>
      <c r="G28" s="15">
        <f t="shared" si="0"/>
        <v>0</v>
      </c>
      <c r="H28" s="18">
        <f t="shared" si="1"/>
        <v>0</v>
      </c>
      <c r="I28" s="29"/>
    </row>
    <row r="29" spans="1:9" ht="15">
      <c r="A29" s="10" t="s">
        <v>55</v>
      </c>
      <c r="B29" s="28" t="s">
        <v>58</v>
      </c>
      <c r="C29" s="15" t="s">
        <v>8</v>
      </c>
      <c r="D29" s="16">
        <v>2</v>
      </c>
      <c r="E29" s="17">
        <v>0</v>
      </c>
      <c r="F29" s="17"/>
      <c r="G29" s="15">
        <f t="shared" si="0"/>
        <v>0</v>
      </c>
      <c r="H29" s="18">
        <f t="shared" si="1"/>
        <v>0</v>
      </c>
      <c r="I29" s="29"/>
    </row>
    <row r="30" spans="1:9" ht="15">
      <c r="A30" s="10" t="s">
        <v>57</v>
      </c>
      <c r="B30" s="28" t="s">
        <v>60</v>
      </c>
      <c r="C30" s="15" t="s">
        <v>8</v>
      </c>
      <c r="D30" s="16">
        <v>2</v>
      </c>
      <c r="E30" s="17">
        <v>0</v>
      </c>
      <c r="F30" s="17"/>
      <c r="G30" s="15">
        <f t="shared" si="0"/>
        <v>0</v>
      </c>
      <c r="H30" s="18">
        <f t="shared" si="1"/>
        <v>0</v>
      </c>
      <c r="I30" s="29"/>
    </row>
    <row r="31" spans="1:9" ht="15">
      <c r="A31" s="10" t="s">
        <v>59</v>
      </c>
      <c r="B31" s="28" t="s">
        <v>62</v>
      </c>
      <c r="C31" s="15" t="s">
        <v>8</v>
      </c>
      <c r="D31" s="16">
        <v>2</v>
      </c>
      <c r="E31" s="17">
        <v>0</v>
      </c>
      <c r="F31" s="17"/>
      <c r="G31" s="15">
        <f t="shared" si="0"/>
        <v>0</v>
      </c>
      <c r="H31" s="18">
        <f t="shared" si="1"/>
        <v>0</v>
      </c>
      <c r="I31" s="29"/>
    </row>
    <row r="32" spans="1:9" ht="15">
      <c r="A32" s="10" t="s">
        <v>61</v>
      </c>
      <c r="B32" s="24" t="s">
        <v>64</v>
      </c>
      <c r="C32" s="25" t="s">
        <v>8</v>
      </c>
      <c r="D32" s="26">
        <v>1</v>
      </c>
      <c r="E32" s="17">
        <v>0</v>
      </c>
      <c r="F32" s="17"/>
      <c r="G32" s="27">
        <f t="shared" si="0"/>
        <v>0</v>
      </c>
      <c r="H32" s="18">
        <f t="shared" si="1"/>
        <v>0</v>
      </c>
      <c r="I32" s="29"/>
    </row>
    <row r="33" spans="1:9" ht="15">
      <c r="A33" s="10" t="s">
        <v>63</v>
      </c>
      <c r="B33" s="24" t="s">
        <v>66</v>
      </c>
      <c r="C33" s="25" t="s">
        <v>8</v>
      </c>
      <c r="D33" s="26">
        <v>10</v>
      </c>
      <c r="E33" s="17">
        <v>0</v>
      </c>
      <c r="F33" s="17"/>
      <c r="G33" s="27">
        <f t="shared" si="0"/>
        <v>0</v>
      </c>
      <c r="H33" s="18">
        <f t="shared" si="1"/>
        <v>0</v>
      </c>
      <c r="I33" s="29"/>
    </row>
    <row r="34" spans="1:9" ht="15">
      <c r="A34" s="10" t="s">
        <v>65</v>
      </c>
      <c r="B34" s="24" t="s">
        <v>68</v>
      </c>
      <c r="C34" s="25" t="s">
        <v>8</v>
      </c>
      <c r="D34" s="26">
        <v>10</v>
      </c>
      <c r="E34" s="17">
        <v>0</v>
      </c>
      <c r="F34" s="17"/>
      <c r="G34" s="27">
        <f t="shared" si="0"/>
        <v>0</v>
      </c>
      <c r="H34" s="18">
        <f t="shared" si="1"/>
        <v>0</v>
      </c>
      <c r="I34" s="29"/>
    </row>
    <row r="35" spans="1:9" ht="15">
      <c r="A35" s="10" t="s">
        <v>67</v>
      </c>
      <c r="B35" s="28" t="s">
        <v>70</v>
      </c>
      <c r="C35" s="15" t="s">
        <v>8</v>
      </c>
      <c r="D35" s="16">
        <v>2</v>
      </c>
      <c r="E35" s="17">
        <v>0</v>
      </c>
      <c r="F35" s="17"/>
      <c r="G35" s="15">
        <f t="shared" si="0"/>
        <v>0</v>
      </c>
      <c r="H35" s="18">
        <f t="shared" si="1"/>
        <v>0</v>
      </c>
      <c r="I35" s="29"/>
    </row>
    <row r="36" spans="1:9" ht="15">
      <c r="A36" s="10" t="s">
        <v>69</v>
      </c>
      <c r="B36" s="28" t="s">
        <v>72</v>
      </c>
      <c r="C36" s="15" t="s">
        <v>8</v>
      </c>
      <c r="D36" s="16">
        <v>5</v>
      </c>
      <c r="E36" s="17">
        <v>0</v>
      </c>
      <c r="F36" s="17"/>
      <c r="G36" s="15">
        <f t="shared" si="0"/>
        <v>0</v>
      </c>
      <c r="H36" s="18">
        <f t="shared" si="1"/>
        <v>0</v>
      </c>
      <c r="I36" s="29"/>
    </row>
    <row r="37" spans="1:9" ht="15">
      <c r="A37" s="10" t="s">
        <v>71</v>
      </c>
      <c r="B37" s="28" t="s">
        <v>74</v>
      </c>
      <c r="C37" s="15" t="s">
        <v>8</v>
      </c>
      <c r="D37" s="16">
        <v>5</v>
      </c>
      <c r="E37" s="17">
        <v>0</v>
      </c>
      <c r="F37" s="17"/>
      <c r="G37" s="15">
        <f t="shared" si="0"/>
        <v>0</v>
      </c>
      <c r="H37" s="18">
        <f t="shared" si="1"/>
        <v>0</v>
      </c>
      <c r="I37" s="29"/>
    </row>
    <row r="38" spans="1:9" ht="15">
      <c r="A38" s="10" t="s">
        <v>73</v>
      </c>
      <c r="B38" s="28" t="s">
        <v>76</v>
      </c>
      <c r="C38" s="15" t="s">
        <v>8</v>
      </c>
      <c r="D38" s="16">
        <v>40</v>
      </c>
      <c r="E38" s="17">
        <v>0</v>
      </c>
      <c r="F38" s="17"/>
      <c r="G38" s="15">
        <f t="shared" si="0"/>
        <v>0</v>
      </c>
      <c r="H38" s="18">
        <f t="shared" si="1"/>
        <v>0</v>
      </c>
      <c r="I38" s="29"/>
    </row>
    <row r="39" spans="1:9" ht="15">
      <c r="A39" s="10" t="s">
        <v>75</v>
      </c>
      <c r="B39" s="24" t="s">
        <v>78</v>
      </c>
      <c r="C39" s="25" t="s">
        <v>8</v>
      </c>
      <c r="D39" s="26">
        <v>1</v>
      </c>
      <c r="E39" s="17">
        <v>0</v>
      </c>
      <c r="F39" s="17"/>
      <c r="G39" s="27">
        <f t="shared" si="0"/>
        <v>0</v>
      </c>
      <c r="H39" s="18">
        <f t="shared" si="1"/>
        <v>0</v>
      </c>
      <c r="I39" s="29"/>
    </row>
    <row r="40" spans="1:9" ht="15">
      <c r="A40" s="10" t="s">
        <v>77</v>
      </c>
      <c r="B40" s="28" t="s">
        <v>80</v>
      </c>
      <c r="C40" s="15" t="s">
        <v>8</v>
      </c>
      <c r="D40" s="16">
        <v>1</v>
      </c>
      <c r="E40" s="17">
        <v>0</v>
      </c>
      <c r="F40" s="17"/>
      <c r="G40" s="15">
        <f t="shared" si="0"/>
        <v>0</v>
      </c>
      <c r="H40" s="18">
        <f t="shared" si="1"/>
        <v>0</v>
      </c>
      <c r="I40" s="29"/>
    </row>
    <row r="41" spans="1:9" ht="15">
      <c r="A41" s="10" t="s">
        <v>79</v>
      </c>
      <c r="B41" s="30" t="s">
        <v>82</v>
      </c>
      <c r="C41" s="31" t="s">
        <v>8</v>
      </c>
      <c r="D41" s="16">
        <v>5</v>
      </c>
      <c r="E41" s="17">
        <v>0</v>
      </c>
      <c r="F41" s="17"/>
      <c r="G41" s="15">
        <f t="shared" si="0"/>
        <v>0</v>
      </c>
      <c r="H41" s="18">
        <f t="shared" si="1"/>
        <v>0</v>
      </c>
      <c r="I41" s="29"/>
    </row>
    <row r="42" spans="1:9" ht="15">
      <c r="A42" s="10" t="s">
        <v>81</v>
      </c>
      <c r="B42" s="28" t="s">
        <v>84</v>
      </c>
      <c r="C42" s="15" t="s">
        <v>8</v>
      </c>
      <c r="D42" s="16">
        <v>10</v>
      </c>
      <c r="E42" s="17">
        <v>0</v>
      </c>
      <c r="F42" s="17"/>
      <c r="G42" s="15">
        <f t="shared" si="0"/>
        <v>0</v>
      </c>
      <c r="H42" s="18">
        <f t="shared" si="1"/>
        <v>0</v>
      </c>
      <c r="I42" s="29"/>
    </row>
    <row r="43" spans="1:9" ht="15">
      <c r="A43" s="10" t="s">
        <v>83</v>
      </c>
      <c r="B43" s="19" t="s">
        <v>86</v>
      </c>
      <c r="C43" s="20" t="s">
        <v>8</v>
      </c>
      <c r="D43" s="21">
        <v>20</v>
      </c>
      <c r="E43" s="17">
        <v>0</v>
      </c>
      <c r="F43" s="17"/>
      <c r="G43" s="22">
        <f t="shared" si="0"/>
        <v>0</v>
      </c>
      <c r="H43" s="18">
        <f t="shared" si="1"/>
        <v>0</v>
      </c>
      <c r="I43" s="29"/>
    </row>
    <row r="44" spans="1:9" ht="15">
      <c r="A44" s="10" t="s">
        <v>85</v>
      </c>
      <c r="B44" s="19" t="s">
        <v>88</v>
      </c>
      <c r="C44" s="20" t="s">
        <v>8</v>
      </c>
      <c r="D44" s="21">
        <v>20</v>
      </c>
      <c r="E44" s="17">
        <v>0</v>
      </c>
      <c r="F44" s="17"/>
      <c r="G44" s="22">
        <f t="shared" si="0"/>
        <v>0</v>
      </c>
      <c r="H44" s="18">
        <f t="shared" si="1"/>
        <v>0</v>
      </c>
      <c r="I44" s="29"/>
    </row>
    <row r="45" spans="1:9" ht="15">
      <c r="A45" s="10" t="s">
        <v>87</v>
      </c>
      <c r="B45" s="24" t="s">
        <v>90</v>
      </c>
      <c r="C45" s="25" t="s">
        <v>24</v>
      </c>
      <c r="D45" s="26">
        <v>300</v>
      </c>
      <c r="E45" s="17">
        <v>0</v>
      </c>
      <c r="F45" s="17"/>
      <c r="G45" s="27">
        <f t="shared" si="0"/>
        <v>0</v>
      </c>
      <c r="H45" s="18">
        <f t="shared" si="1"/>
        <v>0</v>
      </c>
      <c r="I45" s="29"/>
    </row>
    <row r="46" spans="1:9" ht="15">
      <c r="A46" s="10" t="s">
        <v>89</v>
      </c>
      <c r="B46" s="24" t="s">
        <v>92</v>
      </c>
      <c r="C46" s="25" t="s">
        <v>24</v>
      </c>
      <c r="D46" s="26">
        <v>300</v>
      </c>
      <c r="E46" s="17">
        <v>0</v>
      </c>
      <c r="F46" s="17"/>
      <c r="G46" s="27">
        <f t="shared" si="0"/>
        <v>0</v>
      </c>
      <c r="H46" s="18">
        <f t="shared" si="1"/>
        <v>0</v>
      </c>
      <c r="I46" s="29"/>
    </row>
    <row r="47" spans="1:9" ht="15">
      <c r="A47" s="10" t="s">
        <v>91</v>
      </c>
      <c r="B47" s="24" t="s">
        <v>94</v>
      </c>
      <c r="C47" s="25" t="s">
        <v>8</v>
      </c>
      <c r="D47" s="26">
        <v>2</v>
      </c>
      <c r="E47" s="17">
        <v>0</v>
      </c>
      <c r="F47" s="17"/>
      <c r="G47" s="27">
        <f t="shared" si="0"/>
        <v>0</v>
      </c>
      <c r="H47" s="18">
        <f t="shared" si="1"/>
        <v>0</v>
      </c>
      <c r="I47" s="29"/>
    </row>
    <row r="48" spans="1:9" ht="15">
      <c r="A48" s="10" t="s">
        <v>93</v>
      </c>
      <c r="B48" s="28" t="s">
        <v>96</v>
      </c>
      <c r="C48" s="15" t="s">
        <v>8</v>
      </c>
      <c r="D48" s="16">
        <v>10</v>
      </c>
      <c r="E48" s="17">
        <v>0</v>
      </c>
      <c r="F48" s="17"/>
      <c r="G48" s="15">
        <f t="shared" si="0"/>
        <v>0</v>
      </c>
      <c r="H48" s="18">
        <f t="shared" si="1"/>
        <v>0</v>
      </c>
      <c r="I48" s="29"/>
    </row>
    <row r="49" spans="1:9" ht="15">
      <c r="A49" s="10" t="s">
        <v>95</v>
      </c>
      <c r="B49" s="32" t="s">
        <v>98</v>
      </c>
      <c r="C49" s="33" t="s">
        <v>8</v>
      </c>
      <c r="D49" s="34">
        <v>2</v>
      </c>
      <c r="E49" s="17">
        <v>0</v>
      </c>
      <c r="F49" s="17"/>
      <c r="G49" s="22">
        <f t="shared" si="0"/>
        <v>0</v>
      </c>
      <c r="H49" s="18">
        <f t="shared" si="1"/>
        <v>0</v>
      </c>
      <c r="I49" s="29"/>
    </row>
    <row r="50" spans="1:9" ht="15">
      <c r="A50" s="10" t="s">
        <v>97</v>
      </c>
      <c r="B50" s="32" t="s">
        <v>100</v>
      </c>
      <c r="C50" s="33" t="s">
        <v>8</v>
      </c>
      <c r="D50" s="34">
        <v>2</v>
      </c>
      <c r="E50" s="17">
        <v>0</v>
      </c>
      <c r="F50" s="17"/>
      <c r="G50" s="22">
        <f t="shared" si="0"/>
        <v>0</v>
      </c>
      <c r="H50" s="18">
        <f t="shared" si="1"/>
        <v>0</v>
      </c>
      <c r="I50" s="29"/>
    </row>
    <row r="51" spans="1:9" ht="15">
      <c r="A51" s="10" t="s">
        <v>99</v>
      </c>
      <c r="B51" s="32" t="s">
        <v>102</v>
      </c>
      <c r="C51" s="33" t="s">
        <v>8</v>
      </c>
      <c r="D51" s="34">
        <v>2</v>
      </c>
      <c r="E51" s="17">
        <v>0</v>
      </c>
      <c r="F51" s="17"/>
      <c r="G51" s="22">
        <f t="shared" si="0"/>
        <v>0</v>
      </c>
      <c r="H51" s="18">
        <f t="shared" si="1"/>
        <v>0</v>
      </c>
      <c r="I51" s="29"/>
    </row>
    <row r="52" spans="1:9" ht="15">
      <c r="A52" s="10" t="s">
        <v>101</v>
      </c>
      <c r="B52" s="32" t="s">
        <v>104</v>
      </c>
      <c r="C52" s="33" t="s">
        <v>8</v>
      </c>
      <c r="D52" s="34">
        <v>2</v>
      </c>
      <c r="E52" s="17">
        <v>0</v>
      </c>
      <c r="F52" s="17"/>
      <c r="G52" s="22">
        <f t="shared" si="0"/>
        <v>0</v>
      </c>
      <c r="H52" s="18">
        <f t="shared" si="1"/>
        <v>0</v>
      </c>
      <c r="I52" s="29"/>
    </row>
    <row r="53" spans="1:9" ht="15">
      <c r="A53" s="10" t="s">
        <v>103</v>
      </c>
      <c r="B53" s="32" t="s">
        <v>106</v>
      </c>
      <c r="C53" s="33" t="s">
        <v>8</v>
      </c>
      <c r="D53" s="34">
        <v>2</v>
      </c>
      <c r="E53" s="17">
        <v>0</v>
      </c>
      <c r="F53" s="17"/>
      <c r="G53" s="22">
        <f t="shared" si="0"/>
        <v>0</v>
      </c>
      <c r="H53" s="18">
        <f t="shared" si="1"/>
        <v>0</v>
      </c>
      <c r="I53" s="29"/>
    </row>
    <row r="54" spans="1:9" ht="15">
      <c r="A54" s="10" t="s">
        <v>105</v>
      </c>
      <c r="B54" s="32" t="s">
        <v>108</v>
      </c>
      <c r="C54" s="33" t="s">
        <v>8</v>
      </c>
      <c r="D54" s="34">
        <v>2</v>
      </c>
      <c r="E54" s="17">
        <v>0</v>
      </c>
      <c r="F54" s="17"/>
      <c r="G54" s="22">
        <f t="shared" si="0"/>
        <v>0</v>
      </c>
      <c r="H54" s="18">
        <f t="shared" si="1"/>
        <v>0</v>
      </c>
      <c r="I54" s="29"/>
    </row>
    <row r="55" spans="1:9" ht="15">
      <c r="A55" s="10" t="s">
        <v>107</v>
      </c>
      <c r="B55" s="32" t="s">
        <v>110</v>
      </c>
      <c r="C55" s="33" t="s">
        <v>8</v>
      </c>
      <c r="D55" s="34">
        <v>2</v>
      </c>
      <c r="E55" s="17">
        <v>0</v>
      </c>
      <c r="F55" s="17"/>
      <c r="G55" s="22">
        <f t="shared" si="0"/>
        <v>0</v>
      </c>
      <c r="H55" s="18">
        <f t="shared" si="1"/>
        <v>0</v>
      </c>
      <c r="I55" s="29"/>
    </row>
    <row r="56" spans="1:9" ht="15">
      <c r="A56" s="10" t="s">
        <v>109</v>
      </c>
      <c r="B56" s="32" t="s">
        <v>112</v>
      </c>
      <c r="C56" s="33" t="s">
        <v>8</v>
      </c>
      <c r="D56" s="34">
        <v>2</v>
      </c>
      <c r="E56" s="17">
        <v>0</v>
      </c>
      <c r="F56" s="17"/>
      <c r="G56" s="22">
        <f t="shared" si="0"/>
        <v>0</v>
      </c>
      <c r="H56" s="18">
        <f t="shared" si="1"/>
        <v>0</v>
      </c>
      <c r="I56" s="29"/>
    </row>
    <row r="57" spans="1:9" ht="15">
      <c r="A57" s="10" t="s">
        <v>111</v>
      </c>
      <c r="B57" s="35" t="s">
        <v>114</v>
      </c>
      <c r="C57" s="35" t="s">
        <v>8</v>
      </c>
      <c r="D57" s="36">
        <v>5</v>
      </c>
      <c r="E57" s="17">
        <v>0</v>
      </c>
      <c r="F57" s="115"/>
      <c r="G57" s="37">
        <f t="shared" si="0"/>
        <v>0</v>
      </c>
      <c r="H57" s="18">
        <f t="shared" si="1"/>
        <v>0</v>
      </c>
      <c r="I57" s="38"/>
    </row>
    <row r="58" spans="1:9" ht="26.25">
      <c r="A58" s="10" t="s">
        <v>113</v>
      </c>
      <c r="B58" s="39" t="s">
        <v>116</v>
      </c>
      <c r="C58" s="37" t="s">
        <v>8</v>
      </c>
      <c r="D58" s="36">
        <v>10</v>
      </c>
      <c r="E58" s="17">
        <v>0</v>
      </c>
      <c r="F58" s="115"/>
      <c r="G58" s="37">
        <f t="shared" si="0"/>
        <v>0</v>
      </c>
      <c r="H58" s="18">
        <f t="shared" si="1"/>
        <v>0</v>
      </c>
      <c r="I58" s="38"/>
    </row>
    <row r="59" spans="1:9" ht="15">
      <c r="A59" s="10" t="s">
        <v>115</v>
      </c>
      <c r="B59" s="19" t="s">
        <v>118</v>
      </c>
      <c r="C59" s="20" t="s">
        <v>8</v>
      </c>
      <c r="D59" s="21">
        <v>50</v>
      </c>
      <c r="E59" s="17">
        <v>0</v>
      </c>
      <c r="F59" s="17"/>
      <c r="G59" s="22">
        <f t="shared" si="0"/>
        <v>0</v>
      </c>
      <c r="H59" s="18">
        <f t="shared" si="1"/>
        <v>0</v>
      </c>
      <c r="I59" s="29"/>
    </row>
    <row r="60" spans="1:9" ht="15">
      <c r="A60" s="10" t="s">
        <v>117</v>
      </c>
      <c r="B60" s="35" t="s">
        <v>120</v>
      </c>
      <c r="C60" s="35" t="s">
        <v>8</v>
      </c>
      <c r="D60" s="36">
        <v>5</v>
      </c>
      <c r="E60" s="17">
        <v>0</v>
      </c>
      <c r="F60" s="115"/>
      <c r="G60" s="37">
        <f t="shared" si="0"/>
        <v>0</v>
      </c>
      <c r="H60" s="18">
        <f t="shared" si="1"/>
        <v>0</v>
      </c>
      <c r="I60" s="38"/>
    </row>
    <row r="61" spans="1:9" ht="15">
      <c r="A61" s="10" t="s">
        <v>119</v>
      </c>
      <c r="B61" s="35" t="s">
        <v>122</v>
      </c>
      <c r="C61" s="35" t="s">
        <v>8</v>
      </c>
      <c r="D61" s="36">
        <v>10</v>
      </c>
      <c r="E61" s="17">
        <v>0</v>
      </c>
      <c r="F61" s="115"/>
      <c r="G61" s="37">
        <f t="shared" si="0"/>
        <v>0</v>
      </c>
      <c r="H61" s="18">
        <f t="shared" si="1"/>
        <v>0</v>
      </c>
      <c r="I61" s="38"/>
    </row>
    <row r="62" spans="1:9" ht="15">
      <c r="A62" s="10" t="s">
        <v>121</v>
      </c>
      <c r="B62" s="39" t="s">
        <v>124</v>
      </c>
      <c r="C62" s="37" t="s">
        <v>8</v>
      </c>
      <c r="D62" s="36">
        <v>5</v>
      </c>
      <c r="E62" s="17">
        <v>0</v>
      </c>
      <c r="F62" s="115"/>
      <c r="G62" s="37">
        <f t="shared" si="0"/>
        <v>0</v>
      </c>
      <c r="H62" s="18">
        <f t="shared" si="1"/>
        <v>0</v>
      </c>
      <c r="I62" s="38"/>
    </row>
    <row r="63" spans="1:9" ht="15">
      <c r="A63" s="10" t="s">
        <v>123</v>
      </c>
      <c r="B63" s="19" t="s">
        <v>126</v>
      </c>
      <c r="C63" s="20" t="s">
        <v>8</v>
      </c>
      <c r="D63" s="21">
        <v>5</v>
      </c>
      <c r="E63" s="17">
        <v>0</v>
      </c>
      <c r="F63" s="17"/>
      <c r="G63" s="22">
        <f t="shared" si="0"/>
        <v>0</v>
      </c>
      <c r="H63" s="18">
        <f t="shared" si="1"/>
        <v>0</v>
      </c>
      <c r="I63" s="29"/>
    </row>
    <row r="64" spans="1:9" ht="15">
      <c r="A64" s="10" t="s">
        <v>125</v>
      </c>
      <c r="B64" s="40" t="s">
        <v>128</v>
      </c>
      <c r="C64" s="20" t="s">
        <v>8</v>
      </c>
      <c r="D64" s="21">
        <v>10</v>
      </c>
      <c r="E64" s="17">
        <v>0</v>
      </c>
      <c r="F64" s="17"/>
      <c r="G64" s="22">
        <f t="shared" si="0"/>
        <v>0</v>
      </c>
      <c r="H64" s="18">
        <f t="shared" si="1"/>
        <v>0</v>
      </c>
      <c r="I64" s="29"/>
    </row>
    <row r="65" spans="1:9" ht="15">
      <c r="A65" s="10" t="s">
        <v>127</v>
      </c>
      <c r="B65" s="35" t="s">
        <v>130</v>
      </c>
      <c r="C65" s="35" t="s">
        <v>8</v>
      </c>
      <c r="D65" s="36">
        <v>5</v>
      </c>
      <c r="E65" s="17">
        <v>0</v>
      </c>
      <c r="F65" s="115"/>
      <c r="G65" s="37">
        <f t="shared" si="0"/>
        <v>0</v>
      </c>
      <c r="H65" s="18">
        <f t="shared" si="1"/>
        <v>0</v>
      </c>
      <c r="I65" s="38"/>
    </row>
    <row r="66" spans="1:9" ht="15">
      <c r="A66" s="10" t="s">
        <v>129</v>
      </c>
      <c r="B66" s="40" t="s">
        <v>132</v>
      </c>
      <c r="C66" s="37" t="s">
        <v>8</v>
      </c>
      <c r="D66" s="36">
        <v>2</v>
      </c>
      <c r="E66" s="17">
        <v>0</v>
      </c>
      <c r="F66" s="115"/>
      <c r="G66" s="37">
        <f t="shared" si="0"/>
        <v>0</v>
      </c>
      <c r="H66" s="18">
        <f t="shared" si="1"/>
        <v>0</v>
      </c>
      <c r="I66" s="38"/>
    </row>
    <row r="67" spans="1:9" ht="15">
      <c r="A67" s="10" t="s">
        <v>131</v>
      </c>
      <c r="B67" s="19" t="s">
        <v>134</v>
      </c>
      <c r="C67" s="20" t="s">
        <v>8</v>
      </c>
      <c r="D67" s="21">
        <v>2</v>
      </c>
      <c r="E67" s="17">
        <v>0</v>
      </c>
      <c r="F67" s="17"/>
      <c r="G67" s="22">
        <f t="shared" si="0"/>
        <v>0</v>
      </c>
      <c r="H67" s="18">
        <f t="shared" si="1"/>
        <v>0</v>
      </c>
      <c r="I67" s="29"/>
    </row>
    <row r="68" spans="1:9" ht="15">
      <c r="A68" s="10" t="s">
        <v>133</v>
      </c>
      <c r="B68" s="40" t="s">
        <v>136</v>
      </c>
      <c r="C68" s="20" t="s">
        <v>8</v>
      </c>
      <c r="D68" s="21">
        <v>5</v>
      </c>
      <c r="E68" s="17">
        <v>0</v>
      </c>
      <c r="F68" s="17"/>
      <c r="G68" s="22">
        <f t="shared" si="0"/>
        <v>0</v>
      </c>
      <c r="H68" s="18">
        <f t="shared" si="1"/>
        <v>0</v>
      </c>
      <c r="I68" s="29"/>
    </row>
    <row r="69" spans="1:9" ht="15">
      <c r="A69" s="10" t="s">
        <v>135</v>
      </c>
      <c r="B69" s="40" t="s">
        <v>138</v>
      </c>
      <c r="C69" s="20" t="s">
        <v>8</v>
      </c>
      <c r="D69" s="21">
        <v>5</v>
      </c>
      <c r="E69" s="17">
        <v>0</v>
      </c>
      <c r="F69" s="17"/>
      <c r="G69" s="22">
        <f t="shared" si="0"/>
        <v>0</v>
      </c>
      <c r="H69" s="18">
        <f t="shared" si="1"/>
        <v>0</v>
      </c>
      <c r="I69" s="29"/>
    </row>
    <row r="70" spans="1:9" ht="26.25">
      <c r="A70" s="10" t="s">
        <v>137</v>
      </c>
      <c r="B70" s="41" t="s">
        <v>140</v>
      </c>
      <c r="C70" s="35" t="s">
        <v>8</v>
      </c>
      <c r="D70" s="36">
        <v>100</v>
      </c>
      <c r="E70" s="17">
        <v>0</v>
      </c>
      <c r="F70" s="115"/>
      <c r="G70" s="37">
        <f t="shared" si="0"/>
        <v>0</v>
      </c>
      <c r="H70" s="18">
        <f t="shared" si="1"/>
        <v>0</v>
      </c>
      <c r="I70" s="38"/>
    </row>
    <row r="71" spans="1:9" ht="30">
      <c r="A71" s="10" t="s">
        <v>139</v>
      </c>
      <c r="B71" s="40" t="s">
        <v>142</v>
      </c>
      <c r="C71" s="37" t="s">
        <v>8</v>
      </c>
      <c r="D71" s="36">
        <v>2</v>
      </c>
      <c r="E71" s="17">
        <v>0</v>
      </c>
      <c r="F71" s="115"/>
      <c r="G71" s="37">
        <f t="shared" si="0"/>
        <v>0</v>
      </c>
      <c r="H71" s="18">
        <f t="shared" si="1"/>
        <v>0</v>
      </c>
      <c r="I71" s="38"/>
    </row>
    <row r="72" spans="1:9" ht="25.5">
      <c r="A72" s="10" t="s">
        <v>141</v>
      </c>
      <c r="B72" s="42" t="s">
        <v>144</v>
      </c>
      <c r="C72" s="20" t="s">
        <v>8</v>
      </c>
      <c r="D72" s="21">
        <v>2</v>
      </c>
      <c r="E72" s="17">
        <v>0</v>
      </c>
      <c r="F72" s="17"/>
      <c r="G72" s="22">
        <f t="shared" si="0"/>
        <v>0</v>
      </c>
      <c r="H72" s="18">
        <f t="shared" si="1"/>
        <v>0</v>
      </c>
      <c r="I72" s="29"/>
    </row>
    <row r="73" spans="1:9" ht="15">
      <c r="A73" s="10" t="s">
        <v>143</v>
      </c>
      <c r="B73" s="43" t="s">
        <v>146</v>
      </c>
      <c r="C73" s="44" t="s">
        <v>8</v>
      </c>
      <c r="D73" s="36">
        <v>5</v>
      </c>
      <c r="E73" s="17">
        <v>0</v>
      </c>
      <c r="F73" s="115"/>
      <c r="G73" s="37">
        <f t="shared" si="0"/>
        <v>0</v>
      </c>
      <c r="H73" s="18">
        <f t="shared" si="1"/>
        <v>0</v>
      </c>
      <c r="I73" s="38"/>
    </row>
    <row r="74" spans="1:9" ht="15">
      <c r="A74" s="10" t="s">
        <v>145</v>
      </c>
      <c r="B74" s="43" t="s">
        <v>148</v>
      </c>
      <c r="C74" s="45" t="s">
        <v>8</v>
      </c>
      <c r="D74" s="21">
        <v>5</v>
      </c>
      <c r="E74" s="17">
        <v>0</v>
      </c>
      <c r="F74" s="17"/>
      <c r="G74" s="22">
        <f t="shared" si="0"/>
        <v>0</v>
      </c>
      <c r="H74" s="18">
        <f t="shared" si="1"/>
        <v>0</v>
      </c>
      <c r="I74" s="29"/>
    </row>
    <row r="75" spans="1:9" ht="15">
      <c r="A75" s="10" t="s">
        <v>147</v>
      </c>
      <c r="B75" s="43" t="s">
        <v>150</v>
      </c>
      <c r="C75" s="45" t="s">
        <v>8</v>
      </c>
      <c r="D75" s="21">
        <v>5</v>
      </c>
      <c r="E75" s="17">
        <v>0</v>
      </c>
      <c r="F75" s="17"/>
      <c r="G75" s="22">
        <f t="shared" si="0"/>
        <v>0</v>
      </c>
      <c r="H75" s="18">
        <f t="shared" si="1"/>
        <v>0</v>
      </c>
      <c r="I75" s="29"/>
    </row>
    <row r="76" spans="1:9" ht="15">
      <c r="A76" s="10" t="s">
        <v>149</v>
      </c>
      <c r="B76" s="43" t="s">
        <v>152</v>
      </c>
      <c r="C76" s="45" t="s">
        <v>8</v>
      </c>
      <c r="D76" s="21">
        <v>500</v>
      </c>
      <c r="E76" s="17">
        <v>0</v>
      </c>
      <c r="F76" s="17"/>
      <c r="G76" s="22">
        <f t="shared" si="0"/>
        <v>0</v>
      </c>
      <c r="H76" s="18">
        <f t="shared" si="1"/>
        <v>0</v>
      </c>
      <c r="I76" s="29"/>
    </row>
    <row r="77" spans="1:9" ht="15">
      <c r="A77" s="10" t="s">
        <v>151</v>
      </c>
      <c r="B77" s="43" t="s">
        <v>154</v>
      </c>
      <c r="C77" s="44" t="s">
        <v>8</v>
      </c>
      <c r="D77" s="36">
        <v>1</v>
      </c>
      <c r="E77" s="17">
        <v>0</v>
      </c>
      <c r="F77" s="115"/>
      <c r="G77" s="37">
        <f t="shared" si="0"/>
        <v>0</v>
      </c>
      <c r="H77" s="18">
        <f t="shared" si="1"/>
        <v>0</v>
      </c>
      <c r="I77" s="38"/>
    </row>
    <row r="78" spans="1:9" ht="15">
      <c r="A78" s="10" t="s">
        <v>153</v>
      </c>
      <c r="B78" s="43" t="s">
        <v>156</v>
      </c>
      <c r="C78" s="45" t="s">
        <v>8</v>
      </c>
      <c r="D78" s="21">
        <v>1</v>
      </c>
      <c r="E78" s="17">
        <v>0</v>
      </c>
      <c r="F78" s="17"/>
      <c r="G78" s="22">
        <f t="shared" si="0"/>
        <v>0</v>
      </c>
      <c r="H78" s="18">
        <f t="shared" si="1"/>
        <v>0</v>
      </c>
      <c r="I78" s="29"/>
    </row>
    <row r="79" spans="1:9" ht="15">
      <c r="A79" s="10" t="s">
        <v>155</v>
      </c>
      <c r="B79" s="43" t="s">
        <v>158</v>
      </c>
      <c r="C79" s="45" t="s">
        <v>8</v>
      </c>
      <c r="D79" s="21">
        <v>1</v>
      </c>
      <c r="E79" s="17">
        <v>0</v>
      </c>
      <c r="F79" s="17"/>
      <c r="G79" s="22">
        <f t="shared" si="0"/>
        <v>0</v>
      </c>
      <c r="H79" s="18">
        <f t="shared" si="1"/>
        <v>0</v>
      </c>
      <c r="I79" s="29"/>
    </row>
    <row r="80" spans="1:9" ht="15">
      <c r="A80" s="10" t="s">
        <v>157</v>
      </c>
      <c r="B80" s="43" t="s">
        <v>160</v>
      </c>
      <c r="C80" s="44" t="s">
        <v>8</v>
      </c>
      <c r="D80" s="36">
        <v>1</v>
      </c>
      <c r="E80" s="17">
        <v>0</v>
      </c>
      <c r="F80" s="115"/>
      <c r="G80" s="37">
        <f t="shared" si="0"/>
        <v>0</v>
      </c>
      <c r="H80" s="18">
        <f t="shared" si="1"/>
        <v>0</v>
      </c>
      <c r="I80" s="38"/>
    </row>
    <row r="81" spans="1:9" ht="15">
      <c r="A81" s="10" t="s">
        <v>159</v>
      </c>
      <c r="B81" s="43" t="s">
        <v>162</v>
      </c>
      <c r="C81" s="45" t="s">
        <v>8</v>
      </c>
      <c r="D81" s="21">
        <v>1</v>
      </c>
      <c r="E81" s="17">
        <v>0</v>
      </c>
      <c r="F81" s="17"/>
      <c r="G81" s="22">
        <f t="shared" si="0"/>
        <v>0</v>
      </c>
      <c r="H81" s="18">
        <f t="shared" si="1"/>
        <v>0</v>
      </c>
      <c r="I81" s="29"/>
    </row>
    <row r="82" spans="1:9" ht="15">
      <c r="A82" s="10" t="s">
        <v>161</v>
      </c>
      <c r="B82" s="43" t="s">
        <v>164</v>
      </c>
      <c r="C82" s="45" t="s">
        <v>8</v>
      </c>
      <c r="D82" s="21">
        <v>1</v>
      </c>
      <c r="E82" s="17">
        <v>0</v>
      </c>
      <c r="F82" s="17"/>
      <c r="G82" s="22">
        <f t="shared" si="0"/>
        <v>0</v>
      </c>
      <c r="H82" s="18">
        <f t="shared" si="1"/>
        <v>0</v>
      </c>
      <c r="I82" s="29"/>
    </row>
    <row r="83" spans="1:9" ht="15">
      <c r="A83" s="10" t="s">
        <v>163</v>
      </c>
      <c r="B83" s="43" t="s">
        <v>166</v>
      </c>
      <c r="C83" s="45" t="s">
        <v>8</v>
      </c>
      <c r="D83" s="21">
        <v>1</v>
      </c>
      <c r="E83" s="17">
        <v>0</v>
      </c>
      <c r="F83" s="17"/>
      <c r="G83" s="22">
        <f t="shared" si="0"/>
        <v>0</v>
      </c>
      <c r="H83" s="18">
        <f t="shared" si="1"/>
        <v>0</v>
      </c>
      <c r="I83" s="29"/>
    </row>
    <row r="84" spans="1:9" ht="15">
      <c r="A84" s="10" t="s">
        <v>165</v>
      </c>
      <c r="B84" s="43" t="s">
        <v>168</v>
      </c>
      <c r="C84" s="45" t="s">
        <v>8</v>
      </c>
      <c r="D84" s="21">
        <v>1</v>
      </c>
      <c r="E84" s="17">
        <v>0</v>
      </c>
      <c r="F84" s="17"/>
      <c r="G84" s="22">
        <f t="shared" si="0"/>
        <v>0</v>
      </c>
      <c r="H84" s="18">
        <f t="shared" si="1"/>
        <v>0</v>
      </c>
      <c r="I84" s="29"/>
    </row>
    <row r="85" spans="1:9" ht="15">
      <c r="A85" s="10" t="s">
        <v>167</v>
      </c>
      <c r="B85" s="43" t="s">
        <v>170</v>
      </c>
      <c r="C85" s="45" t="s">
        <v>8</v>
      </c>
      <c r="D85" s="21">
        <v>2</v>
      </c>
      <c r="E85" s="17">
        <v>0</v>
      </c>
      <c r="F85" s="17"/>
      <c r="G85" s="22">
        <f t="shared" si="0"/>
        <v>0</v>
      </c>
      <c r="H85" s="18">
        <f t="shared" si="1"/>
        <v>0</v>
      </c>
      <c r="I85" s="29"/>
    </row>
    <row r="86" spans="1:9" ht="15">
      <c r="A86" s="10" t="s">
        <v>169</v>
      </c>
      <c r="B86" s="43" t="s">
        <v>172</v>
      </c>
      <c r="C86" s="45" t="s">
        <v>8</v>
      </c>
      <c r="D86" s="21">
        <v>2</v>
      </c>
      <c r="E86" s="17">
        <v>0</v>
      </c>
      <c r="F86" s="17"/>
      <c r="G86" s="22">
        <f t="shared" si="0"/>
        <v>0</v>
      </c>
      <c r="H86" s="18">
        <f t="shared" si="1"/>
        <v>0</v>
      </c>
      <c r="I86" s="29"/>
    </row>
    <row r="87" spans="1:9" ht="15">
      <c r="A87" s="10" t="s">
        <v>171</v>
      </c>
      <c r="B87" s="43" t="s">
        <v>174</v>
      </c>
      <c r="C87" s="45" t="s">
        <v>8</v>
      </c>
      <c r="D87" s="21">
        <v>2</v>
      </c>
      <c r="E87" s="17">
        <v>0</v>
      </c>
      <c r="F87" s="17"/>
      <c r="G87" s="22">
        <f t="shared" si="0"/>
        <v>0</v>
      </c>
      <c r="H87" s="18">
        <f t="shared" si="1"/>
        <v>0</v>
      </c>
      <c r="I87" s="29"/>
    </row>
    <row r="88" spans="1:9" ht="15">
      <c r="A88" s="10" t="s">
        <v>173</v>
      </c>
      <c r="B88" s="43" t="s">
        <v>176</v>
      </c>
      <c r="C88" s="45" t="s">
        <v>8</v>
      </c>
      <c r="D88" s="21">
        <v>2</v>
      </c>
      <c r="E88" s="17">
        <v>0</v>
      </c>
      <c r="F88" s="17"/>
      <c r="G88" s="22">
        <f t="shared" si="0"/>
        <v>0</v>
      </c>
      <c r="H88" s="18">
        <f t="shared" si="1"/>
        <v>0</v>
      </c>
      <c r="I88" s="29"/>
    </row>
    <row r="89" spans="1:9" ht="15">
      <c r="A89" s="10" t="s">
        <v>175</v>
      </c>
      <c r="B89" s="43" t="s">
        <v>178</v>
      </c>
      <c r="C89" s="45" t="s">
        <v>8</v>
      </c>
      <c r="D89" s="21">
        <v>1</v>
      </c>
      <c r="E89" s="17">
        <v>0</v>
      </c>
      <c r="F89" s="17"/>
      <c r="G89" s="22">
        <f t="shared" si="0"/>
        <v>0</v>
      </c>
      <c r="H89" s="18">
        <f t="shared" si="1"/>
        <v>0</v>
      </c>
      <c r="I89" s="29"/>
    </row>
    <row r="90" spans="1:9" ht="15">
      <c r="A90" s="10" t="s">
        <v>177</v>
      </c>
      <c r="B90" s="43" t="s">
        <v>180</v>
      </c>
      <c r="C90" s="45" t="s">
        <v>8</v>
      </c>
      <c r="D90" s="21">
        <v>2</v>
      </c>
      <c r="E90" s="17">
        <v>0</v>
      </c>
      <c r="F90" s="17"/>
      <c r="G90" s="22">
        <f t="shared" si="0"/>
        <v>0</v>
      </c>
      <c r="H90" s="18">
        <f t="shared" si="1"/>
        <v>0</v>
      </c>
      <c r="I90" s="29"/>
    </row>
    <row r="91" spans="1:9" ht="15">
      <c r="A91" s="10" t="s">
        <v>179</v>
      </c>
      <c r="B91" s="43" t="s">
        <v>182</v>
      </c>
      <c r="C91" s="45" t="s">
        <v>8</v>
      </c>
      <c r="D91" s="21">
        <v>2</v>
      </c>
      <c r="E91" s="17">
        <v>0</v>
      </c>
      <c r="F91" s="17"/>
      <c r="G91" s="22">
        <f t="shared" si="0"/>
        <v>0</v>
      </c>
      <c r="H91" s="18">
        <f t="shared" si="1"/>
        <v>0</v>
      </c>
      <c r="I91" s="29"/>
    </row>
    <row r="92" spans="1:9" ht="15">
      <c r="A92" s="10" t="s">
        <v>181</v>
      </c>
      <c r="B92" s="43" t="s">
        <v>184</v>
      </c>
      <c r="C92" s="45" t="s">
        <v>8</v>
      </c>
      <c r="D92" s="21">
        <v>1</v>
      </c>
      <c r="E92" s="17">
        <v>0</v>
      </c>
      <c r="F92" s="17"/>
      <c r="G92" s="22">
        <f t="shared" ref="G92:G93" si="2">SUM(D92*E92)</f>
        <v>0</v>
      </c>
      <c r="H92" s="18">
        <f t="shared" ref="H92:H98" si="3">SUM(G92*1.08)</f>
        <v>0</v>
      </c>
      <c r="I92" s="29"/>
    </row>
    <row r="93" spans="1:9" ht="15">
      <c r="A93" s="10" t="s">
        <v>183</v>
      </c>
      <c r="B93" s="43" t="s">
        <v>186</v>
      </c>
      <c r="C93" s="45" t="s">
        <v>8</v>
      </c>
      <c r="D93" s="21">
        <v>1</v>
      </c>
      <c r="E93" s="17">
        <v>0</v>
      </c>
      <c r="F93" s="17"/>
      <c r="G93" s="22">
        <f t="shared" si="2"/>
        <v>0</v>
      </c>
      <c r="H93" s="18">
        <f t="shared" si="3"/>
        <v>0</v>
      </c>
      <c r="I93" s="29"/>
    </row>
    <row r="94" spans="1:9" ht="15">
      <c r="A94" s="10" t="s">
        <v>185</v>
      </c>
      <c r="B94" s="46" t="s">
        <v>188</v>
      </c>
      <c r="C94" s="31" t="s">
        <v>15</v>
      </c>
      <c r="D94" s="34">
        <v>50</v>
      </c>
      <c r="E94" s="17">
        <v>0</v>
      </c>
      <c r="F94" s="17"/>
      <c r="G94" s="22">
        <f>SUM(D94*E94)</f>
        <v>0</v>
      </c>
      <c r="H94" s="18">
        <f t="shared" si="3"/>
        <v>0</v>
      </c>
      <c r="I94" s="47"/>
    </row>
    <row r="95" spans="1:9" ht="15">
      <c r="A95" s="10" t="s">
        <v>187</v>
      </c>
      <c r="B95" s="46" t="s">
        <v>190</v>
      </c>
      <c r="C95" s="31" t="s">
        <v>15</v>
      </c>
      <c r="D95" s="34">
        <v>30</v>
      </c>
      <c r="E95" s="17">
        <v>0</v>
      </c>
      <c r="F95" s="17"/>
      <c r="G95" s="22">
        <f>SUM(D95*E95)</f>
        <v>0</v>
      </c>
      <c r="H95" s="18">
        <f t="shared" si="3"/>
        <v>0</v>
      </c>
      <c r="I95" s="47"/>
    </row>
    <row r="96" spans="1:9" ht="15">
      <c r="A96" s="10" t="s">
        <v>189</v>
      </c>
      <c r="B96" s="46" t="s">
        <v>220</v>
      </c>
      <c r="C96" s="31" t="s">
        <v>8</v>
      </c>
      <c r="D96" s="34">
        <v>5</v>
      </c>
      <c r="E96" s="17">
        <v>0</v>
      </c>
      <c r="F96" s="17"/>
      <c r="G96" s="22">
        <f>SUM(D96*E96)</f>
        <v>0</v>
      </c>
      <c r="H96" s="18">
        <f t="shared" si="3"/>
        <v>0</v>
      </c>
      <c r="I96" s="47"/>
    </row>
    <row r="97" spans="1:9" ht="15">
      <c r="A97" s="10" t="s">
        <v>219</v>
      </c>
      <c r="B97" s="46" t="s">
        <v>222</v>
      </c>
      <c r="C97" s="31" t="s">
        <v>8</v>
      </c>
      <c r="D97" s="34">
        <v>5</v>
      </c>
      <c r="E97" s="17">
        <v>0</v>
      </c>
      <c r="F97" s="17"/>
      <c r="G97" s="22">
        <f>SUM(D97*E97)</f>
        <v>0</v>
      </c>
      <c r="H97" s="18">
        <f t="shared" si="3"/>
        <v>0</v>
      </c>
      <c r="I97" s="47"/>
    </row>
    <row r="98" spans="1:9" ht="15">
      <c r="A98" s="10" t="s">
        <v>221</v>
      </c>
      <c r="B98" s="46" t="s">
        <v>223</v>
      </c>
      <c r="C98" s="31" t="s">
        <v>8</v>
      </c>
      <c r="D98" s="34">
        <v>5</v>
      </c>
      <c r="E98" s="17">
        <v>0</v>
      </c>
      <c r="F98" s="17"/>
      <c r="G98" s="22">
        <f>SUM(D98*E98)</f>
        <v>0</v>
      </c>
      <c r="H98" s="18">
        <f t="shared" si="3"/>
        <v>0</v>
      </c>
      <c r="I98" s="47"/>
    </row>
    <row r="99" spans="1:9">
      <c r="B99" s="48" t="s">
        <v>232</v>
      </c>
      <c r="D99" s="49"/>
      <c r="G99" s="50">
        <f>SUM(G6:G98)</f>
        <v>0</v>
      </c>
      <c r="H99" s="2">
        <f>SUM(H6:H98)</f>
        <v>0</v>
      </c>
      <c r="I99" s="51"/>
    </row>
    <row r="103" spans="1:9">
      <c r="B103" s="1" t="s">
        <v>237</v>
      </c>
    </row>
    <row r="104" spans="1:9" ht="57" customHeight="1">
      <c r="A104" s="4" t="s">
        <v>0</v>
      </c>
      <c r="B104" s="5" t="s">
        <v>1</v>
      </c>
      <c r="C104" s="5" t="s">
        <v>2</v>
      </c>
      <c r="D104" s="6" t="s">
        <v>3</v>
      </c>
      <c r="E104" s="7" t="s">
        <v>236</v>
      </c>
      <c r="F104" s="7" t="s">
        <v>238</v>
      </c>
      <c r="G104" s="8" t="s">
        <v>4</v>
      </c>
      <c r="H104" s="8" t="s">
        <v>5</v>
      </c>
      <c r="I104" s="9" t="s">
        <v>231</v>
      </c>
    </row>
    <row r="105" spans="1:9" ht="12.75" customHeight="1">
      <c r="A105" s="10" t="s">
        <v>6</v>
      </c>
      <c r="B105" s="43" t="s">
        <v>191</v>
      </c>
      <c r="C105" s="45" t="s">
        <v>8</v>
      </c>
      <c r="D105" s="21">
        <v>2</v>
      </c>
      <c r="E105" s="17">
        <v>0</v>
      </c>
      <c r="F105" s="17"/>
      <c r="G105" s="22">
        <f t="shared" ref="G105:G107" si="4">SUM(D105*E105)</f>
        <v>0</v>
      </c>
      <c r="H105" s="23">
        <f t="shared" ref="H105:H107" si="5">SUM(G105*1.08)</f>
        <v>0</v>
      </c>
      <c r="I105" s="29"/>
    </row>
    <row r="106" spans="1:9" ht="12.75" customHeight="1">
      <c r="A106" s="10" t="s">
        <v>9</v>
      </c>
      <c r="B106" s="43" t="s">
        <v>192</v>
      </c>
      <c r="C106" s="45" t="s">
        <v>8</v>
      </c>
      <c r="D106" s="21">
        <v>1</v>
      </c>
      <c r="E106" s="17">
        <v>0</v>
      </c>
      <c r="F106" s="17"/>
      <c r="G106" s="22">
        <f t="shared" si="4"/>
        <v>0</v>
      </c>
      <c r="H106" s="23">
        <f t="shared" si="5"/>
        <v>0</v>
      </c>
      <c r="I106" s="29"/>
    </row>
    <row r="107" spans="1:9" ht="12.75" customHeight="1">
      <c r="A107" s="10" t="s">
        <v>11</v>
      </c>
      <c r="B107" s="43" t="s">
        <v>193</v>
      </c>
      <c r="C107" s="52" t="s">
        <v>8</v>
      </c>
      <c r="D107" s="53">
        <v>1</v>
      </c>
      <c r="E107" s="17">
        <v>0</v>
      </c>
      <c r="F107" s="116"/>
      <c r="G107" s="54">
        <f t="shared" si="4"/>
        <v>0</v>
      </c>
      <c r="H107" s="55">
        <f t="shared" si="5"/>
        <v>0</v>
      </c>
      <c r="I107" s="29"/>
    </row>
    <row r="108" spans="1:9" ht="12.75" customHeight="1">
      <c r="B108" s="48"/>
      <c r="D108" s="49"/>
      <c r="G108" s="50">
        <f>SUM(G105:G107)</f>
        <v>0</v>
      </c>
      <c r="H108" s="2">
        <f>SUM(H105:H107)</f>
        <v>0</v>
      </c>
      <c r="I108" s="51"/>
    </row>
    <row r="109" spans="1:9" ht="12.75" customHeight="1"/>
    <row r="110" spans="1:9" ht="12.75" customHeight="1"/>
    <row r="111" spans="1:9" ht="12.75" customHeight="1"/>
    <row r="112" spans="1:9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</sheetData>
  <phoneticPr fontId="1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Pakiety nr 1-9</vt:lpstr>
      <vt:lpstr>Pakiet nr 10</vt:lpstr>
      <vt:lpstr>Pakiety nr 11,12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Wojtasz</dc:creator>
  <cp:lastModifiedBy>Tomasz Cisło</cp:lastModifiedBy>
  <cp:lastPrinted>2023-05-19T08:49:41Z</cp:lastPrinted>
  <dcterms:created xsi:type="dcterms:W3CDTF">2015-06-05T18:19:34Z</dcterms:created>
  <dcterms:modified xsi:type="dcterms:W3CDTF">2023-05-25T14:00:30Z</dcterms:modified>
</cp:coreProperties>
</file>