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W:\Sekcja Zamówień Publicznych\wspolny_zam_publ\PZP 2023\spr. 44 leki II\"/>
    </mc:Choice>
  </mc:AlternateContent>
  <xr:revisionPtr revIDLastSave="0" documentId="13_ncr:1_{32F28667-58F8-4538-92B1-611CB9644540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pakiet nr 1-3" sheetId="1" r:id="rId1"/>
    <sheet name="pakiet nr 4" sheetId="2" r:id="rId2"/>
    <sheet name="pakiet nr 5-16" sheetId="3" r:id="rId3"/>
    <sheet name="pakiet nr 17-21" sheetId="4" r:id="rId4"/>
    <sheet name="pakiet nr 22-38" sheetId="5" r:id="rId5"/>
    <sheet name="pakiet 39-42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6" l="1"/>
  <c r="G61" i="6" s="1"/>
  <c r="G63" i="6" s="1"/>
  <c r="F381" i="5"/>
  <c r="G381" i="5" s="1"/>
  <c r="F310" i="5"/>
  <c r="G310" i="5" s="1"/>
  <c r="F309" i="5"/>
  <c r="G309" i="5" s="1"/>
  <c r="F281" i="5"/>
  <c r="G281" i="5" s="1"/>
  <c r="F280" i="5"/>
  <c r="G280" i="5" s="1"/>
  <c r="F276" i="5"/>
  <c r="G276" i="5" s="1"/>
  <c r="F275" i="5"/>
  <c r="G275" i="5" s="1"/>
  <c r="F150" i="5"/>
  <c r="G150" i="5" s="1"/>
  <c r="F102" i="5"/>
  <c r="G102" i="5" s="1"/>
  <c r="F103" i="5"/>
  <c r="G103" i="5" s="1"/>
  <c r="F149" i="5"/>
  <c r="G149" i="5" s="1"/>
  <c r="F58" i="5"/>
  <c r="G58" i="5" s="1"/>
  <c r="F23" i="4"/>
  <c r="G23" i="4" s="1"/>
  <c r="F30" i="4"/>
  <c r="G30" i="4" s="1"/>
  <c r="F31" i="4"/>
  <c r="G31" i="4" s="1"/>
  <c r="F29" i="4"/>
  <c r="G29" i="4" s="1"/>
  <c r="F28" i="4"/>
  <c r="G28" i="4" s="1"/>
  <c r="F27" i="4"/>
  <c r="G27" i="4" s="1"/>
  <c r="F26" i="4"/>
  <c r="G26" i="4" s="1"/>
  <c r="F25" i="4"/>
  <c r="G25" i="4" s="1"/>
  <c r="F24" i="4"/>
  <c r="F63" i="6" l="1"/>
  <c r="F32" i="4"/>
  <c r="G24" i="4"/>
  <c r="G32" i="4" s="1"/>
  <c r="F46" i="6" l="1"/>
  <c r="G46" i="6" s="1"/>
  <c r="F45" i="6"/>
  <c r="F40" i="6"/>
  <c r="G40" i="6" s="1"/>
  <c r="F26" i="6"/>
  <c r="G26" i="6" s="1"/>
  <c r="F25" i="6"/>
  <c r="G25" i="6" s="1"/>
  <c r="F27" i="6"/>
  <c r="G27" i="6" s="1"/>
  <c r="F18" i="6"/>
  <c r="G18" i="6" s="1"/>
  <c r="F17" i="6"/>
  <c r="G17" i="6" s="1"/>
  <c r="F19" i="6"/>
  <c r="G19" i="6" s="1"/>
  <c r="F391" i="5"/>
  <c r="G391" i="5" s="1"/>
  <c r="F47" i="6" l="1"/>
  <c r="G45" i="6"/>
  <c r="G47" i="6" s="1"/>
  <c r="F393" i="5"/>
  <c r="G393" i="5" s="1"/>
  <c r="F404" i="5" l="1"/>
  <c r="F53" i="6"/>
  <c r="G53" i="6" s="1"/>
  <c r="F52" i="6"/>
  <c r="G52" i="6" s="1"/>
  <c r="F51" i="6"/>
  <c r="G51" i="6" s="1"/>
  <c r="F41" i="6"/>
  <c r="G41" i="6" s="1"/>
  <c r="F39" i="6"/>
  <c r="G39" i="6" s="1"/>
  <c r="F38" i="6"/>
  <c r="G38" i="6" s="1"/>
  <c r="F37" i="6"/>
  <c r="G37" i="6" s="1"/>
  <c r="F36" i="6"/>
  <c r="G36" i="6" s="1"/>
  <c r="F35" i="6"/>
  <c r="G35" i="6" s="1"/>
  <c r="F34" i="6"/>
  <c r="G34" i="6" s="1"/>
  <c r="F33" i="6"/>
  <c r="G33" i="6" s="1"/>
  <c r="F32" i="6"/>
  <c r="G32" i="6" s="1"/>
  <c r="F31" i="6"/>
  <c r="G31" i="6" s="1"/>
  <c r="F30" i="6"/>
  <c r="G30" i="6" s="1"/>
  <c r="F29" i="6"/>
  <c r="G29" i="6" s="1"/>
  <c r="F28" i="6"/>
  <c r="G28" i="6" s="1"/>
  <c r="F24" i="6"/>
  <c r="G24" i="6" s="1"/>
  <c r="F23" i="6"/>
  <c r="G23" i="6" s="1"/>
  <c r="F22" i="6"/>
  <c r="G22" i="6" s="1"/>
  <c r="F21" i="6"/>
  <c r="G21" i="6" s="1"/>
  <c r="F20" i="6"/>
  <c r="G20" i="6" s="1"/>
  <c r="F16" i="6"/>
  <c r="G16" i="6" s="1"/>
  <c r="F15" i="6"/>
  <c r="G15" i="6" s="1"/>
  <c r="F14" i="6"/>
  <c r="G14" i="6" s="1"/>
  <c r="F13" i="6"/>
  <c r="G13" i="6" s="1"/>
  <c r="F12" i="6"/>
  <c r="G12" i="6" s="1"/>
  <c r="F11" i="6"/>
  <c r="G11" i="6" s="1"/>
  <c r="F10" i="6"/>
  <c r="G10" i="6" s="1"/>
  <c r="F9" i="6"/>
  <c r="G9" i="6" s="1"/>
  <c r="F8" i="6"/>
  <c r="G8" i="6" s="1"/>
  <c r="F7" i="6"/>
  <c r="G7" i="6" s="1"/>
  <c r="F6" i="6"/>
  <c r="F5" i="6"/>
  <c r="G5" i="6" s="1"/>
  <c r="F4" i="6"/>
  <c r="G4" i="6" s="1"/>
  <c r="F370" i="5"/>
  <c r="G370" i="5" s="1"/>
  <c r="F369" i="5"/>
  <c r="G369" i="5" s="1"/>
  <c r="F371" i="5"/>
  <c r="G371" i="5" s="1"/>
  <c r="F312" i="5"/>
  <c r="G312" i="5" s="1"/>
  <c r="F307" i="5"/>
  <c r="G307" i="5" s="1"/>
  <c r="F409" i="5"/>
  <c r="F410" i="5" s="1"/>
  <c r="F399" i="5"/>
  <c r="G399" i="5" s="1"/>
  <c r="F398" i="5"/>
  <c r="G398" i="5" s="1"/>
  <c r="F397" i="5"/>
  <c r="G397" i="5" s="1"/>
  <c r="F386" i="5"/>
  <c r="F387" i="5" s="1"/>
  <c r="F382" i="5"/>
  <c r="G382" i="5" s="1"/>
  <c r="F380" i="5"/>
  <c r="G380" i="5" s="1"/>
  <c r="F379" i="5"/>
  <c r="F383" i="5" s="1"/>
  <c r="F375" i="5"/>
  <c r="F376" i="5" s="1"/>
  <c r="F365" i="5"/>
  <c r="G365" i="5" s="1"/>
  <c r="F364" i="5"/>
  <c r="G364" i="5" s="1"/>
  <c r="F363" i="5"/>
  <c r="G363" i="5" s="1"/>
  <c r="F362" i="5"/>
  <c r="G362" i="5" s="1"/>
  <c r="F361" i="5"/>
  <c r="G361" i="5" s="1"/>
  <c r="F360" i="5"/>
  <c r="G360" i="5" s="1"/>
  <c r="F359" i="5"/>
  <c r="G359" i="5" s="1"/>
  <c r="F358" i="5"/>
  <c r="G358" i="5" s="1"/>
  <c r="F357" i="5"/>
  <c r="G357" i="5" s="1"/>
  <c r="F356" i="5"/>
  <c r="G356" i="5" s="1"/>
  <c r="F355" i="5"/>
  <c r="G355" i="5" s="1"/>
  <c r="F354" i="5"/>
  <c r="G354" i="5" s="1"/>
  <c r="F353" i="5"/>
  <c r="G353" i="5" s="1"/>
  <c r="F352" i="5"/>
  <c r="G352" i="5" s="1"/>
  <c r="F351" i="5"/>
  <c r="G351" i="5" s="1"/>
  <c r="F350" i="5"/>
  <c r="G350" i="5" s="1"/>
  <c r="F349" i="5"/>
  <c r="G349" i="5" s="1"/>
  <c r="F348" i="5"/>
  <c r="G348" i="5" s="1"/>
  <c r="F347" i="5"/>
  <c r="G347" i="5" s="1"/>
  <c r="F343" i="5"/>
  <c r="G343" i="5" s="1"/>
  <c r="F342" i="5"/>
  <c r="G342" i="5" s="1"/>
  <c r="F341" i="5"/>
  <c r="F337" i="5"/>
  <c r="G337" i="5" s="1"/>
  <c r="F336" i="5"/>
  <c r="G336" i="5" s="1"/>
  <c r="F335" i="5"/>
  <c r="G335" i="5" s="1"/>
  <c r="F334" i="5"/>
  <c r="G334" i="5" s="1"/>
  <c r="F333" i="5"/>
  <c r="G333" i="5" s="1"/>
  <c r="F332" i="5"/>
  <c r="G332" i="5" s="1"/>
  <c r="F331" i="5"/>
  <c r="G331" i="5" s="1"/>
  <c r="F330" i="5"/>
  <c r="G330" i="5" s="1"/>
  <c r="F329" i="5"/>
  <c r="G329" i="5" s="1"/>
  <c r="F321" i="5"/>
  <c r="F322" i="5" s="1"/>
  <c r="F317" i="5"/>
  <c r="G317" i="5" s="1"/>
  <c r="F316" i="5"/>
  <c r="G316" i="5" s="1"/>
  <c r="F315" i="5"/>
  <c r="G315" i="5" s="1"/>
  <c r="F314" i="5"/>
  <c r="G314" i="5" s="1"/>
  <c r="F313" i="5"/>
  <c r="G313" i="5" s="1"/>
  <c r="F311" i="5"/>
  <c r="G311" i="5" s="1"/>
  <c r="F308" i="5"/>
  <c r="G308" i="5" s="1"/>
  <c r="F306" i="5"/>
  <c r="G306" i="5" s="1"/>
  <c r="F305" i="5"/>
  <c r="G305" i="5" s="1"/>
  <c r="F304" i="5"/>
  <c r="G304" i="5" s="1"/>
  <c r="F303" i="5"/>
  <c r="G303" i="5" s="1"/>
  <c r="F302" i="5"/>
  <c r="G302" i="5" s="1"/>
  <c r="F301" i="5"/>
  <c r="G301" i="5" s="1"/>
  <c r="F300" i="5"/>
  <c r="G300" i="5" s="1"/>
  <c r="F299" i="5"/>
  <c r="G299" i="5" s="1"/>
  <c r="F298" i="5"/>
  <c r="G298" i="5" s="1"/>
  <c r="F297" i="5"/>
  <c r="G297" i="5" s="1"/>
  <c r="F296" i="5"/>
  <c r="G296" i="5" s="1"/>
  <c r="F295" i="5"/>
  <c r="G295" i="5" s="1"/>
  <c r="F294" i="5"/>
  <c r="G294" i="5" s="1"/>
  <c r="F293" i="5"/>
  <c r="G293" i="5" s="1"/>
  <c r="F292" i="5"/>
  <c r="G292" i="5" s="1"/>
  <c r="F291" i="5"/>
  <c r="G291" i="5" s="1"/>
  <c r="F290" i="5"/>
  <c r="G290" i="5" s="1"/>
  <c r="F289" i="5"/>
  <c r="G289" i="5" s="1"/>
  <c r="F288" i="5"/>
  <c r="G288" i="5" s="1"/>
  <c r="F287" i="5"/>
  <c r="G287" i="5" s="1"/>
  <c r="F286" i="5"/>
  <c r="G286" i="5" s="1"/>
  <c r="F285" i="5"/>
  <c r="G285" i="5" s="1"/>
  <c r="F284" i="5"/>
  <c r="G284" i="5" s="1"/>
  <c r="F283" i="5"/>
  <c r="G283" i="5" s="1"/>
  <c r="F282" i="5"/>
  <c r="G282" i="5" s="1"/>
  <c r="F279" i="5"/>
  <c r="G279" i="5" s="1"/>
  <c r="F278" i="5"/>
  <c r="G278" i="5" s="1"/>
  <c r="F277" i="5"/>
  <c r="G277" i="5" s="1"/>
  <c r="F274" i="5"/>
  <c r="G274" i="5" s="1"/>
  <c r="F273" i="5"/>
  <c r="G273" i="5" s="1"/>
  <c r="F272" i="5"/>
  <c r="G272" i="5" s="1"/>
  <c r="F271" i="5"/>
  <c r="F267" i="5"/>
  <c r="G267" i="5" s="1"/>
  <c r="F263" i="5"/>
  <c r="G263" i="5" s="1"/>
  <c r="F262" i="5"/>
  <c r="G262" i="5" s="1"/>
  <c r="F261" i="5"/>
  <c r="G261" i="5" s="1"/>
  <c r="F260" i="5"/>
  <c r="G260" i="5" s="1"/>
  <c r="F259" i="5"/>
  <c r="G259" i="5" s="1"/>
  <c r="F258" i="5"/>
  <c r="G258" i="5" s="1"/>
  <c r="F257" i="5"/>
  <c r="G257" i="5" s="1"/>
  <c r="F256" i="5"/>
  <c r="G256" i="5" s="1"/>
  <c r="F255" i="5"/>
  <c r="G255" i="5" s="1"/>
  <c r="F254" i="5"/>
  <c r="G254" i="5" s="1"/>
  <c r="F253" i="5"/>
  <c r="G253" i="5" s="1"/>
  <c r="F252" i="5"/>
  <c r="G252" i="5" s="1"/>
  <c r="F251" i="5"/>
  <c r="G251" i="5" s="1"/>
  <c r="F250" i="5"/>
  <c r="G250" i="5" s="1"/>
  <c r="F249" i="5"/>
  <c r="G249" i="5" s="1"/>
  <c r="F248" i="5"/>
  <c r="G248" i="5" s="1"/>
  <c r="F247" i="5"/>
  <c r="G247" i="5" s="1"/>
  <c r="F246" i="5"/>
  <c r="G246" i="5" s="1"/>
  <c r="F245" i="5"/>
  <c r="G245" i="5" s="1"/>
  <c r="F244" i="5"/>
  <c r="G244" i="5" s="1"/>
  <c r="F243" i="5"/>
  <c r="G243" i="5" s="1"/>
  <c r="F242" i="5"/>
  <c r="G242" i="5" s="1"/>
  <c r="F241" i="5"/>
  <c r="G241" i="5" s="1"/>
  <c r="F240" i="5"/>
  <c r="G240" i="5" s="1"/>
  <c r="F239" i="5"/>
  <c r="G239" i="5" s="1"/>
  <c r="F238" i="5"/>
  <c r="G238" i="5" s="1"/>
  <c r="F237" i="5"/>
  <c r="G237" i="5" s="1"/>
  <c r="F236" i="5"/>
  <c r="G236" i="5" s="1"/>
  <c r="F235" i="5"/>
  <c r="G235" i="5" s="1"/>
  <c r="F234" i="5"/>
  <c r="G234" i="5" s="1"/>
  <c r="F233" i="5"/>
  <c r="G233" i="5" s="1"/>
  <c r="F232" i="5"/>
  <c r="G232" i="5" s="1"/>
  <c r="F231" i="5"/>
  <c r="G231" i="5" s="1"/>
  <c r="F230" i="5"/>
  <c r="G230" i="5" s="1"/>
  <c r="F229" i="5"/>
  <c r="G229" i="5" s="1"/>
  <c r="F228" i="5"/>
  <c r="G228" i="5" s="1"/>
  <c r="F227" i="5"/>
  <c r="G227" i="5" s="1"/>
  <c r="F226" i="5"/>
  <c r="G226" i="5" s="1"/>
  <c r="F225" i="5"/>
  <c r="G225" i="5" s="1"/>
  <c r="F224" i="5"/>
  <c r="G224" i="5" s="1"/>
  <c r="F223" i="5"/>
  <c r="G223" i="5" s="1"/>
  <c r="F222" i="5"/>
  <c r="G222" i="5" s="1"/>
  <c r="F221" i="5"/>
  <c r="G221" i="5" s="1"/>
  <c r="F220" i="5"/>
  <c r="G220" i="5" s="1"/>
  <c r="F219" i="5"/>
  <c r="G219" i="5" s="1"/>
  <c r="F218" i="5"/>
  <c r="G218" i="5" s="1"/>
  <c r="F217" i="5"/>
  <c r="G217" i="5" s="1"/>
  <c r="F216" i="5"/>
  <c r="G216" i="5" s="1"/>
  <c r="F215" i="5"/>
  <c r="G215" i="5" s="1"/>
  <c r="F214" i="5"/>
  <c r="G214" i="5" s="1"/>
  <c r="F213" i="5"/>
  <c r="G213" i="5" s="1"/>
  <c r="F212" i="5"/>
  <c r="G212" i="5" s="1"/>
  <c r="F211" i="5"/>
  <c r="G211" i="5" s="1"/>
  <c r="F210" i="5"/>
  <c r="G210" i="5" s="1"/>
  <c r="F209" i="5"/>
  <c r="G209" i="5" s="1"/>
  <c r="F208" i="5"/>
  <c r="G208" i="5" s="1"/>
  <c r="F207" i="5"/>
  <c r="G207" i="5" s="1"/>
  <c r="F206" i="5"/>
  <c r="G206" i="5" s="1"/>
  <c r="F205" i="5"/>
  <c r="G205" i="5" s="1"/>
  <c r="F204" i="5"/>
  <c r="G204" i="5" s="1"/>
  <c r="F203" i="5"/>
  <c r="G203" i="5" s="1"/>
  <c r="F202" i="5"/>
  <c r="G202" i="5" s="1"/>
  <c r="F201" i="5"/>
  <c r="G201" i="5" s="1"/>
  <c r="F200" i="5"/>
  <c r="G200" i="5" s="1"/>
  <c r="F199" i="5"/>
  <c r="G199" i="5" s="1"/>
  <c r="F198" i="5"/>
  <c r="G198" i="5" s="1"/>
  <c r="F197" i="5"/>
  <c r="G197" i="5" s="1"/>
  <c r="F196" i="5"/>
  <c r="G196" i="5" s="1"/>
  <c r="F195" i="5"/>
  <c r="G195" i="5" s="1"/>
  <c r="F194" i="5"/>
  <c r="G194" i="5" s="1"/>
  <c r="F193" i="5"/>
  <c r="G193" i="5" s="1"/>
  <c r="F192" i="5"/>
  <c r="G192" i="5" s="1"/>
  <c r="F191" i="5"/>
  <c r="G191" i="5" s="1"/>
  <c r="F190" i="5"/>
  <c r="G190" i="5" s="1"/>
  <c r="F189" i="5"/>
  <c r="G189" i="5" s="1"/>
  <c r="F188" i="5"/>
  <c r="G188" i="5" s="1"/>
  <c r="F187" i="5"/>
  <c r="G187" i="5" s="1"/>
  <c r="F186" i="5"/>
  <c r="G186" i="5" s="1"/>
  <c r="F185" i="5"/>
  <c r="G185" i="5" s="1"/>
  <c r="F184" i="5"/>
  <c r="G184" i="5" s="1"/>
  <c r="F183" i="5"/>
  <c r="G183" i="5" s="1"/>
  <c r="F182" i="5"/>
  <c r="G182" i="5" s="1"/>
  <c r="F181" i="5"/>
  <c r="G181" i="5" s="1"/>
  <c r="F180" i="5"/>
  <c r="G180" i="5" s="1"/>
  <c r="F179" i="5"/>
  <c r="G179" i="5" s="1"/>
  <c r="F178" i="5"/>
  <c r="G178" i="5" s="1"/>
  <c r="F177" i="5"/>
  <c r="G177" i="5" s="1"/>
  <c r="F176" i="5"/>
  <c r="G176" i="5" s="1"/>
  <c r="F175" i="5"/>
  <c r="G175" i="5" s="1"/>
  <c r="F174" i="5"/>
  <c r="G174" i="5" s="1"/>
  <c r="F173" i="5"/>
  <c r="G173" i="5" s="1"/>
  <c r="F172" i="5"/>
  <c r="G172" i="5" s="1"/>
  <c r="F171" i="5"/>
  <c r="G171" i="5" s="1"/>
  <c r="F170" i="5"/>
  <c r="G170" i="5" s="1"/>
  <c r="F169" i="5"/>
  <c r="G169" i="5" s="1"/>
  <c r="F168" i="5"/>
  <c r="G168" i="5" s="1"/>
  <c r="F167" i="5"/>
  <c r="G167" i="5" s="1"/>
  <c r="F166" i="5"/>
  <c r="G166" i="5" s="1"/>
  <c r="F165" i="5"/>
  <c r="G165" i="5" s="1"/>
  <c r="F164" i="5"/>
  <c r="G164" i="5" s="1"/>
  <c r="F163" i="5"/>
  <c r="F162" i="5"/>
  <c r="G162" i="5" s="1"/>
  <c r="F161" i="5"/>
  <c r="G161" i="5" s="1"/>
  <c r="F160" i="5"/>
  <c r="G160" i="5" s="1"/>
  <c r="F159" i="5"/>
  <c r="G159" i="5" s="1"/>
  <c r="F155" i="5"/>
  <c r="G155" i="5" s="1"/>
  <c r="F151" i="5"/>
  <c r="G151" i="5" s="1"/>
  <c r="F148" i="5"/>
  <c r="G148" i="5" s="1"/>
  <c r="F147" i="5"/>
  <c r="G147" i="5" s="1"/>
  <c r="F146" i="5"/>
  <c r="G146" i="5" s="1"/>
  <c r="F145" i="5"/>
  <c r="G145" i="5" s="1"/>
  <c r="F144" i="5"/>
  <c r="G144" i="5" s="1"/>
  <c r="F143" i="5"/>
  <c r="G143" i="5" s="1"/>
  <c r="F142" i="5"/>
  <c r="G142" i="5" s="1"/>
  <c r="F141" i="5"/>
  <c r="G141" i="5" s="1"/>
  <c r="F140" i="5"/>
  <c r="G140" i="5" s="1"/>
  <c r="F139" i="5"/>
  <c r="G139" i="5" s="1"/>
  <c r="F138" i="5"/>
  <c r="G138" i="5" s="1"/>
  <c r="F137" i="5"/>
  <c r="G137" i="5" s="1"/>
  <c r="F136" i="5"/>
  <c r="G136" i="5" s="1"/>
  <c r="F135" i="5"/>
  <c r="G135" i="5" s="1"/>
  <c r="F134" i="5"/>
  <c r="G134" i="5" s="1"/>
  <c r="F133" i="5"/>
  <c r="G133" i="5" s="1"/>
  <c r="F132" i="5"/>
  <c r="G132" i="5" s="1"/>
  <c r="F131" i="5"/>
  <c r="G131" i="5" s="1"/>
  <c r="F130" i="5"/>
  <c r="G130" i="5" s="1"/>
  <c r="F129" i="5"/>
  <c r="G129" i="5" s="1"/>
  <c r="F128" i="5"/>
  <c r="G128" i="5" s="1"/>
  <c r="F127" i="5"/>
  <c r="G127" i="5" s="1"/>
  <c r="F126" i="5"/>
  <c r="G126" i="5" s="1"/>
  <c r="F125" i="5"/>
  <c r="G125" i="5" s="1"/>
  <c r="F124" i="5"/>
  <c r="G124" i="5" s="1"/>
  <c r="F123" i="5"/>
  <c r="G123" i="5" s="1"/>
  <c r="F122" i="5"/>
  <c r="G122" i="5" s="1"/>
  <c r="F121" i="5"/>
  <c r="G121" i="5" s="1"/>
  <c r="F120" i="5"/>
  <c r="G120" i="5" s="1"/>
  <c r="F119" i="5"/>
  <c r="G119" i="5" s="1"/>
  <c r="F118" i="5"/>
  <c r="G118" i="5" s="1"/>
  <c r="F117" i="5"/>
  <c r="G117" i="5" s="1"/>
  <c r="F116" i="5"/>
  <c r="G116" i="5" s="1"/>
  <c r="F115" i="5"/>
  <c r="G115" i="5" s="1"/>
  <c r="F114" i="5"/>
  <c r="G114" i="5" s="1"/>
  <c r="F113" i="5"/>
  <c r="G113" i="5" s="1"/>
  <c r="F112" i="5"/>
  <c r="G112" i="5" s="1"/>
  <c r="F111" i="5"/>
  <c r="G111" i="5" s="1"/>
  <c r="F110" i="5"/>
  <c r="G110" i="5" s="1"/>
  <c r="F109" i="5"/>
  <c r="G109" i="5" s="1"/>
  <c r="F108" i="5"/>
  <c r="G108" i="5" s="1"/>
  <c r="F107" i="5"/>
  <c r="G107" i="5" s="1"/>
  <c r="F106" i="5"/>
  <c r="G106" i="5" s="1"/>
  <c r="F105" i="5"/>
  <c r="G105" i="5" s="1"/>
  <c r="F104" i="5"/>
  <c r="G104" i="5" s="1"/>
  <c r="F101" i="5"/>
  <c r="G101" i="5" s="1"/>
  <c r="F100" i="5"/>
  <c r="G100" i="5" s="1"/>
  <c r="F99" i="5"/>
  <c r="G99" i="5" s="1"/>
  <c r="F98" i="5"/>
  <c r="G98" i="5" s="1"/>
  <c r="F97" i="5"/>
  <c r="G97" i="5" s="1"/>
  <c r="F96" i="5"/>
  <c r="G96" i="5" s="1"/>
  <c r="F95" i="5"/>
  <c r="G95" i="5" s="1"/>
  <c r="F94" i="5"/>
  <c r="G94" i="5" s="1"/>
  <c r="F93" i="5"/>
  <c r="G93" i="5" s="1"/>
  <c r="F92" i="5"/>
  <c r="G92" i="5" s="1"/>
  <c r="F91" i="5"/>
  <c r="G91" i="5" s="1"/>
  <c r="F90" i="5"/>
  <c r="G90" i="5" s="1"/>
  <c r="F89" i="5"/>
  <c r="G89" i="5" s="1"/>
  <c r="F88" i="5"/>
  <c r="G88" i="5" s="1"/>
  <c r="F87" i="5"/>
  <c r="G87" i="5" s="1"/>
  <c r="F86" i="5"/>
  <c r="G86" i="5" s="1"/>
  <c r="F85" i="5"/>
  <c r="G85" i="5" s="1"/>
  <c r="F84" i="5"/>
  <c r="G84" i="5" s="1"/>
  <c r="F83" i="5"/>
  <c r="G83" i="5" s="1"/>
  <c r="F82" i="5"/>
  <c r="G82" i="5" s="1"/>
  <c r="F81" i="5"/>
  <c r="G81" i="5" s="1"/>
  <c r="F80" i="5"/>
  <c r="G80" i="5" s="1"/>
  <c r="F79" i="5"/>
  <c r="G79" i="5" s="1"/>
  <c r="F78" i="5"/>
  <c r="G78" i="5" s="1"/>
  <c r="F77" i="5"/>
  <c r="G77" i="5" s="1"/>
  <c r="F76" i="5"/>
  <c r="G76" i="5" s="1"/>
  <c r="F75" i="5"/>
  <c r="G75" i="5" s="1"/>
  <c r="F74" i="5"/>
  <c r="G74" i="5" s="1"/>
  <c r="F73" i="5"/>
  <c r="G73" i="5" s="1"/>
  <c r="F72" i="5"/>
  <c r="G72" i="5" s="1"/>
  <c r="F71" i="5"/>
  <c r="G71" i="5" s="1"/>
  <c r="F70" i="5"/>
  <c r="G70" i="5" s="1"/>
  <c r="F69" i="5"/>
  <c r="G69" i="5" s="1"/>
  <c r="F68" i="5"/>
  <c r="G68" i="5" s="1"/>
  <c r="F67" i="5"/>
  <c r="G67" i="5" s="1"/>
  <c r="F66" i="5"/>
  <c r="G66" i="5" s="1"/>
  <c r="F65" i="5"/>
  <c r="G65" i="5" s="1"/>
  <c r="F64" i="5"/>
  <c r="G64" i="5" s="1"/>
  <c r="F63" i="5"/>
  <c r="G63" i="5" s="1"/>
  <c r="F62" i="5"/>
  <c r="G62" i="5" s="1"/>
  <c r="F61" i="5"/>
  <c r="G61" i="5" s="1"/>
  <c r="F60" i="5"/>
  <c r="G60" i="5" s="1"/>
  <c r="F59" i="5"/>
  <c r="G59" i="5" s="1"/>
  <c r="F57" i="5"/>
  <c r="G57" i="5" s="1"/>
  <c r="F56" i="5"/>
  <c r="G56" i="5" s="1"/>
  <c r="F55" i="5"/>
  <c r="G55" i="5" s="1"/>
  <c r="F54" i="5"/>
  <c r="G54" i="5" s="1"/>
  <c r="F53" i="5"/>
  <c r="G53" i="5" s="1"/>
  <c r="F52" i="5"/>
  <c r="G52" i="5" s="1"/>
  <c r="F51" i="5"/>
  <c r="G51" i="5" s="1"/>
  <c r="F50" i="5"/>
  <c r="G50" i="5" s="1"/>
  <c r="F49" i="5"/>
  <c r="G49" i="5" s="1"/>
  <c r="F48" i="5"/>
  <c r="G48" i="5" s="1"/>
  <c r="F47" i="5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F9" i="5"/>
  <c r="G9" i="5" s="1"/>
  <c r="F8" i="5"/>
  <c r="G8" i="5" s="1"/>
  <c r="F7" i="5"/>
  <c r="G7" i="5" s="1"/>
  <c r="F6" i="5"/>
  <c r="G6" i="5" s="1"/>
  <c r="F5" i="5"/>
  <c r="G5" i="5" s="1"/>
  <c r="F4" i="5"/>
  <c r="G4" i="5" s="1"/>
  <c r="F18" i="4"/>
  <c r="G18" i="4" s="1"/>
  <c r="G19" i="4" s="1"/>
  <c r="F14" i="4"/>
  <c r="F15" i="4" s="1"/>
  <c r="F9" i="4"/>
  <c r="F10" i="4" s="1"/>
  <c r="F4" i="4"/>
  <c r="F5" i="4" s="1"/>
  <c r="G271" i="5" l="1"/>
  <c r="G318" i="5" s="1"/>
  <c r="F318" i="5"/>
  <c r="F54" i="6"/>
  <c r="G404" i="5"/>
  <c r="G405" i="5" s="1"/>
  <c r="F405" i="5"/>
  <c r="F42" i="6"/>
  <c r="G54" i="6"/>
  <c r="G6" i="6"/>
  <c r="G42" i="6" s="1"/>
  <c r="G372" i="5"/>
  <c r="F372" i="5"/>
  <c r="G379" i="5"/>
  <c r="G383" i="5" s="1"/>
  <c r="G400" i="5"/>
  <c r="G321" i="5"/>
  <c r="G322" i="5" s="1"/>
  <c r="F344" i="5"/>
  <c r="G341" i="5"/>
  <c r="G344" i="5" s="1"/>
  <c r="F400" i="5"/>
  <c r="F264" i="5"/>
  <c r="G152" i="5"/>
  <c r="G338" i="5"/>
  <c r="G366" i="5"/>
  <c r="G163" i="5"/>
  <c r="G264" i="5" s="1"/>
  <c r="F338" i="5"/>
  <c r="F152" i="5"/>
  <c r="F366" i="5"/>
  <c r="G375" i="5"/>
  <c r="G376" i="5" s="1"/>
  <c r="G386" i="5"/>
  <c r="G387" i="5" s="1"/>
  <c r="G409" i="5"/>
  <c r="G410" i="5" s="1"/>
  <c r="F19" i="4"/>
  <c r="G4" i="4"/>
  <c r="G5" i="4" s="1"/>
  <c r="G14" i="4"/>
  <c r="G15" i="4" s="1"/>
  <c r="G9" i="4"/>
  <c r="G10" i="4" s="1"/>
  <c r="F82" i="3" l="1"/>
  <c r="G82" i="3" s="1"/>
  <c r="F81" i="3"/>
  <c r="F83" i="3" l="1"/>
  <c r="G81" i="3"/>
  <c r="G83" i="3" s="1"/>
  <c r="F71" i="3"/>
  <c r="G71" i="3" s="1"/>
  <c r="F72" i="3"/>
  <c r="G72" i="3" s="1"/>
  <c r="F73" i="3"/>
  <c r="G73" i="3" s="1"/>
  <c r="F74" i="3"/>
  <c r="G74" i="3" s="1"/>
  <c r="F75" i="3"/>
  <c r="G75" i="3" s="1"/>
  <c r="F70" i="3"/>
  <c r="G70" i="3" s="1"/>
  <c r="F95" i="1"/>
  <c r="G95" i="1" s="1"/>
  <c r="F94" i="1"/>
  <c r="G94" i="1" s="1"/>
  <c r="F93" i="1"/>
  <c r="G93" i="1" s="1"/>
  <c r="F66" i="3"/>
  <c r="F67" i="3" s="1"/>
  <c r="F59" i="3"/>
  <c r="F60" i="3" s="1"/>
  <c r="F53" i="3"/>
  <c r="G53" i="3" s="1"/>
  <c r="G54" i="3" s="1"/>
  <c r="F48" i="3"/>
  <c r="F49" i="3" s="1"/>
  <c r="F41" i="3"/>
  <c r="F42" i="3" s="1"/>
  <c r="F35" i="3"/>
  <c r="G35" i="3" s="1"/>
  <c r="G36" i="3" s="1"/>
  <c r="G76" i="3" l="1"/>
  <c r="F76" i="3"/>
  <c r="G59" i="3"/>
  <c r="G60" i="3" s="1"/>
  <c r="F54" i="3"/>
  <c r="G66" i="3"/>
  <c r="G67" i="3" s="1"/>
  <c r="F36" i="3"/>
  <c r="G41" i="3"/>
  <c r="G42" i="3" s="1"/>
  <c r="G48" i="3"/>
  <c r="G49" i="3" s="1"/>
  <c r="F26" i="3" l="1"/>
  <c r="F27" i="3" s="1"/>
  <c r="F20" i="3"/>
  <c r="G20" i="3" s="1"/>
  <c r="G21" i="3" s="1"/>
  <c r="F11" i="3"/>
  <c r="G11" i="3" s="1"/>
  <c r="F10" i="3"/>
  <c r="G10" i="3" s="1"/>
  <c r="F9" i="3"/>
  <c r="F4" i="3"/>
  <c r="F5" i="3" s="1"/>
  <c r="G26" i="3" l="1"/>
  <c r="G27" i="3" s="1"/>
  <c r="F21" i="3"/>
  <c r="F12" i="3"/>
  <c r="G9" i="3"/>
  <c r="G12" i="3" s="1"/>
  <c r="G4" i="3"/>
  <c r="G5" i="3" s="1"/>
  <c r="F124" i="1" l="1"/>
  <c r="G124" i="1" s="1"/>
  <c r="F123" i="1"/>
  <c r="G123" i="1" s="1"/>
  <c r="F122" i="1"/>
  <c r="G122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6" i="2"/>
  <c r="G6" i="2" s="1"/>
  <c r="F5" i="2"/>
  <c r="G5" i="2" s="1"/>
  <c r="F4" i="2"/>
  <c r="G4" i="2" s="1"/>
  <c r="F96" i="1"/>
  <c r="G96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  <c r="F117" i="1" l="1"/>
  <c r="F125" i="1"/>
  <c r="G125" i="1"/>
  <c r="F97" i="1"/>
  <c r="G117" i="1"/>
  <c r="G97" i="1"/>
  <c r="G13" i="2"/>
  <c r="F13" i="2"/>
</calcChain>
</file>

<file path=xl/sharedStrings.xml><?xml version="1.0" encoding="utf-8"?>
<sst xmlns="http://schemas.openxmlformats.org/spreadsheetml/2006/main" count="2030" uniqueCount="767">
  <si>
    <t>Lp</t>
  </si>
  <si>
    <t>NAZWA LEKU</t>
  </si>
  <si>
    <t>J.M.</t>
  </si>
  <si>
    <t>Ilość</t>
  </si>
  <si>
    <t>Wartość netto</t>
  </si>
  <si>
    <t>Wartość brutto</t>
  </si>
  <si>
    <t>nazwa handlowa / numer katalogowy</t>
  </si>
  <si>
    <t>1.</t>
  </si>
  <si>
    <t>Acetylocysteina 0,3g/3ml x 5 amp</t>
  </si>
  <si>
    <t>op.</t>
  </si>
  <si>
    <t>2.</t>
  </si>
  <si>
    <t>Amlodipinum 10mg x 30 tabl</t>
  </si>
  <si>
    <t>3.</t>
  </si>
  <si>
    <t>Amlodipinum 5mg x 30 tabl</t>
  </si>
  <si>
    <t>4.</t>
  </si>
  <si>
    <t>Ampicylin 2g fiol.</t>
  </si>
  <si>
    <t>szt.</t>
  </si>
  <si>
    <t>5.</t>
  </si>
  <si>
    <t>Argentum nitricum a 25 g</t>
  </si>
  <si>
    <t>6.</t>
  </si>
  <si>
    <t>Argentum proteinicum a 5 g</t>
  </si>
  <si>
    <t>7.</t>
  </si>
  <si>
    <t>Argotiab a 125 ml aer.</t>
  </si>
  <si>
    <t>8.</t>
  </si>
  <si>
    <t>Azithromycinum 250 mg x 6 kaps/tabl</t>
  </si>
  <si>
    <t>9.</t>
  </si>
  <si>
    <t>Azithromycinum 500 mg x 3 kaps</t>
  </si>
  <si>
    <t>10.</t>
  </si>
  <si>
    <t>Butelka apteczna a 20 ml</t>
  </si>
  <si>
    <t>szt</t>
  </si>
  <si>
    <t>11.</t>
  </si>
  <si>
    <t>Budesonid 0,5mg/ml a 2 ml x 20 amp</t>
  </si>
  <si>
    <t>12.</t>
  </si>
  <si>
    <t>Clomipraminum SR 75mg x 20 tabl</t>
  </si>
  <si>
    <t>13.</t>
  </si>
  <si>
    <t>Colistinum 1000000 U x 20 fiol.</t>
  </si>
  <si>
    <t>14.</t>
  </si>
  <si>
    <t>Methotrexatum 5g/50ml ( nie w programie lekowym i chemioterapii)</t>
  </si>
  <si>
    <t>15.</t>
  </si>
  <si>
    <t>Cyanocobalaminum (vit. B12) 500 µg/ml  5 amp.a 2 ml</t>
  </si>
  <si>
    <t>16.</t>
  </si>
  <si>
    <t xml:space="preserve">Dexamethason (bez konserawntów)x 20 minim.(wyłacznie) </t>
  </si>
  <si>
    <t>17.</t>
  </si>
  <si>
    <t>Dexamethason 4 mg x 20 tabl</t>
  </si>
  <si>
    <t>18.</t>
  </si>
  <si>
    <t>Dexamethason 8 mg x 20 tabl</t>
  </si>
  <si>
    <t>19.</t>
  </si>
  <si>
    <t>Dexamethason 20 mg x 20 tabl</t>
  </si>
  <si>
    <t>20.</t>
  </si>
  <si>
    <t>Enterol x 50 kaps( wyłacznie jako lek)</t>
  </si>
  <si>
    <t>21.</t>
  </si>
  <si>
    <t>Eplerenon 25mg x 30 tabl</t>
  </si>
  <si>
    <t>22.</t>
  </si>
  <si>
    <t>Etykiety recepturowe samoprzylepne "TRUCIZNA" x 250 szt</t>
  </si>
  <si>
    <t>23.</t>
  </si>
  <si>
    <r>
      <t>Etykiety recepturowe samoprzylepne "Przechowywac w temperaturze od ..</t>
    </r>
    <r>
      <rPr>
        <sz val="10"/>
        <color rgb="FFFF0000"/>
        <rFont val="Calibri"/>
        <family val="2"/>
        <charset val="238"/>
      </rPr>
      <t>°</t>
    </r>
    <r>
      <rPr>
        <sz val="10"/>
        <color rgb="FFFF0000"/>
        <rFont val="Arial"/>
        <family val="2"/>
        <charset val="238"/>
      </rPr>
      <t>C do ….°C" x 640 szt</t>
    </r>
  </si>
  <si>
    <t>24.</t>
  </si>
  <si>
    <t>Fenofibratum 267M 267mg x 30 tabl</t>
  </si>
  <si>
    <t>25.</t>
  </si>
  <si>
    <t>Fluconazolum 100mg x 28 tabl</t>
  </si>
  <si>
    <t>26.</t>
  </si>
  <si>
    <t>Flumazenil 0,5mg / 5 ml x 5 amp</t>
  </si>
  <si>
    <t>27.</t>
  </si>
  <si>
    <t>Flunarizina 5 mg x 30 tabl</t>
  </si>
  <si>
    <t>28.</t>
  </si>
  <si>
    <t>Gutron 2,5 mg x 20 tabl</t>
  </si>
  <si>
    <t>29.</t>
  </si>
  <si>
    <t>Levomepromazinum 25mg x 50 tabl</t>
  </si>
  <si>
    <t>30.</t>
  </si>
  <si>
    <t>Lurazydon 18,5mg x 28 tabl</t>
  </si>
  <si>
    <t>31.</t>
  </si>
  <si>
    <t>Lurazydon 37mg x 28 tabl</t>
  </si>
  <si>
    <t>32.</t>
  </si>
  <si>
    <t>Lurazydon 74mg x 28 tabl</t>
  </si>
  <si>
    <t>33.</t>
  </si>
  <si>
    <t>Mercaptopurin 50 mg x 30 tabl</t>
  </si>
  <si>
    <t>34.</t>
  </si>
  <si>
    <t>Mirtazepine 15 mg x 30 tabl(</t>
  </si>
  <si>
    <t>35.</t>
  </si>
  <si>
    <t xml:space="preserve">Mirtazepine 30 mg x 30 tabl </t>
  </si>
  <si>
    <t>36.</t>
  </si>
  <si>
    <t>Mesalazinum 250mg x 100tabl</t>
  </si>
  <si>
    <t>37.</t>
  </si>
  <si>
    <t>Mesalazinum 500mg x 30 czop.</t>
  </si>
  <si>
    <t>38.</t>
  </si>
  <si>
    <t>Metronidazol krem/żel 15g</t>
  </si>
  <si>
    <t>39.</t>
  </si>
  <si>
    <t>Nakrętka do butelki aptecznej a 20 ml a 100 szt</t>
  </si>
  <si>
    <t>40.</t>
  </si>
  <si>
    <t>Nakrętka do butelki aptecznej a 20 ml w formie zakraplacza</t>
  </si>
  <si>
    <t>41.</t>
  </si>
  <si>
    <t>Nebivololum 5mg x 28 tabl</t>
  </si>
  <si>
    <t>42.</t>
  </si>
  <si>
    <t>Nidrazid 100mg x 250 tabl</t>
  </si>
  <si>
    <t>43.</t>
  </si>
  <si>
    <t>Norfloxacinum 400mg x 20 tabl</t>
  </si>
  <si>
    <t>44.</t>
  </si>
  <si>
    <t>Pentasa 1g  x 60 tabl(wyłącznie)</t>
  </si>
  <si>
    <t>45.</t>
  </si>
  <si>
    <t>Prednisonum 20mg x 20 tabl</t>
  </si>
  <si>
    <t>46.</t>
  </si>
  <si>
    <t>Pregabalina 150 mg x 56 tabl</t>
  </si>
  <si>
    <t>47.</t>
  </si>
  <si>
    <t>Pregabalina 75 mg x 56 tabl</t>
  </si>
  <si>
    <t>48.</t>
  </si>
  <si>
    <t>Cloxacylin 2g x 1 fiolka</t>
  </si>
  <si>
    <t>49.</t>
  </si>
  <si>
    <t>Cloxacylin 1g x 1 fiolka</t>
  </si>
  <si>
    <t>50.</t>
  </si>
  <si>
    <t>Cloxacylin500mg x 16 tabl</t>
  </si>
  <si>
    <t>51.</t>
  </si>
  <si>
    <t>Tamiflu 75 mg x 10 tabl</t>
  </si>
  <si>
    <t>52.</t>
  </si>
  <si>
    <t xml:space="preserve">Tirosint Sol  25 mcg x 30 poj </t>
  </si>
  <si>
    <t>53.</t>
  </si>
  <si>
    <t xml:space="preserve">Tirosint Sol  50 mcg x 30 poj </t>
  </si>
  <si>
    <t>54.</t>
  </si>
  <si>
    <t xml:space="preserve">Tirosint Sol  75 mcg x 30 poj </t>
  </si>
  <si>
    <t>55.</t>
  </si>
  <si>
    <t xml:space="preserve">Tirosint Sol  100 mcg x 30 poj </t>
  </si>
  <si>
    <t>56.</t>
  </si>
  <si>
    <t xml:space="preserve">Tirosint Sol 88 mcg x 30 poj </t>
  </si>
  <si>
    <t>57.</t>
  </si>
  <si>
    <t xml:space="preserve">Tirosint Sol  112 mcg x 30 poj </t>
  </si>
  <si>
    <t>58.</t>
  </si>
  <si>
    <t xml:space="preserve">Tirosint Sol  125 mcg x 30 poj </t>
  </si>
  <si>
    <t>59.</t>
  </si>
  <si>
    <t xml:space="preserve">Tirosint Sol  137 mcg x 30 poj </t>
  </si>
  <si>
    <t>60.</t>
  </si>
  <si>
    <t>Tolperisone 50 mg x 30 tabl</t>
  </si>
  <si>
    <t>61.</t>
  </si>
  <si>
    <t>Torebki recepturowe 10-11 cm x 15-17 x 100szt</t>
  </si>
  <si>
    <t>62.</t>
  </si>
  <si>
    <t>Torebki recepturowe 12 cm x 19-20 cm x 100szt</t>
  </si>
  <si>
    <t>63.</t>
  </si>
  <si>
    <t>Torebki recept.  termoizolacyjne strunowe 13 x 7 x 22,5 cm(500 ml) x 10szt</t>
  </si>
  <si>
    <t>64.</t>
  </si>
  <si>
    <t>Torebki recept.  termoizolacyjne strunowe 16 x 8 x 27 cm(750 ml) x 10szt</t>
  </si>
  <si>
    <t>65.</t>
  </si>
  <si>
    <t>Torebki recept.  strunowe 10 cm x 15 cm x 100szt</t>
  </si>
  <si>
    <t>66.</t>
  </si>
  <si>
    <t>Torebki recept.  strunowe 8 cm x 12 cm x 100szt</t>
  </si>
  <si>
    <t>67.</t>
  </si>
  <si>
    <t>Tramadolum + Paracetamolum  37,5+325 mg x 60 tabl (nie dopuszcza się większego opakowania)</t>
  </si>
  <si>
    <t>68.</t>
  </si>
  <si>
    <t xml:space="preserve">Sulfur praecipitytamum 500g </t>
  </si>
  <si>
    <t>69.</t>
  </si>
  <si>
    <t>Wazelina biała a 20g</t>
  </si>
  <si>
    <t>70.</t>
  </si>
  <si>
    <t>Ambroxol 0,0075 g/1 ml a 100 ml</t>
  </si>
  <si>
    <t>71.</t>
  </si>
  <si>
    <t>Calcium dobesilate 250mg x 30 tabl</t>
  </si>
  <si>
    <t>72.</t>
  </si>
  <si>
    <t>Clomethiazole  0,3 g  x 100 kaps</t>
  </si>
  <si>
    <t>73.</t>
  </si>
  <si>
    <t>Coffecorn Forte x 12 tabl</t>
  </si>
  <si>
    <t>74.</t>
  </si>
  <si>
    <t>Dexmedetomidine  1mg/10ml x 4 fiol</t>
  </si>
  <si>
    <t>75.</t>
  </si>
  <si>
    <t>Doxepin 10 mg x 30 tabl</t>
  </si>
  <si>
    <t>76.</t>
  </si>
  <si>
    <t>Fluoresceine  100 mg/ml a  5 ml x 10 amp</t>
  </si>
  <si>
    <t>77.</t>
  </si>
  <si>
    <t>Gastrografin 10,0 flak</t>
  </si>
  <si>
    <t>78.</t>
  </si>
  <si>
    <t xml:space="preserve">Hydrocortison 1% a 15 g krem </t>
  </si>
  <si>
    <t>79.</t>
  </si>
  <si>
    <t>Novomix 50  300 j.m./3 ml x 10,0 wkładów</t>
  </si>
  <si>
    <t>80.</t>
  </si>
  <si>
    <t>Kalium Effervescens Bezcukrowy
20,0 sasz</t>
  </si>
  <si>
    <t>81.</t>
  </si>
  <si>
    <t xml:space="preserve">Dopegyt 50,0 tabl.
w dawce: 0,25 g </t>
  </si>
  <si>
    <t>82.</t>
  </si>
  <si>
    <t xml:space="preserve">Voriconazole 0,2g x  30,0 tabl.
</t>
  </si>
  <si>
    <t>83.</t>
  </si>
  <si>
    <t>Apixaban 2,5 mg x 60 tabl</t>
  </si>
  <si>
    <t>84.</t>
  </si>
  <si>
    <t>Apixaban 5 mg x 60 tabl</t>
  </si>
  <si>
    <t>85.</t>
  </si>
  <si>
    <t>Depo-Medrol Z Lidokainą 1,0 fiol. 1 m</t>
  </si>
  <si>
    <t>86.</t>
  </si>
  <si>
    <t>Omeprazol 40 mg x 1 fiol</t>
  </si>
  <si>
    <t>87.</t>
  </si>
  <si>
    <t>Semaglutyd 3 mg x 10 tabl</t>
  </si>
  <si>
    <t>88.</t>
  </si>
  <si>
    <t>Semaglutyd 7 mg x 10 tabl</t>
  </si>
  <si>
    <t>89.</t>
  </si>
  <si>
    <t>Semaglutyd 14 mg x 10 tabl</t>
  </si>
  <si>
    <t>90.</t>
  </si>
  <si>
    <t>Hygroton 50 mg x 20 tabl</t>
  </si>
  <si>
    <t>91.</t>
  </si>
  <si>
    <t>Lacosamidum 50 mg x 14 tabl</t>
  </si>
  <si>
    <t>Lacosamidum 100 mg x 56 tabl</t>
  </si>
  <si>
    <t>Lacosamidum 150 mg x 56 tabl</t>
  </si>
  <si>
    <t>Efudix 50 mg/g x 20 g krem</t>
  </si>
  <si>
    <t>Oprymea 1,05 mg x 30 tabl</t>
  </si>
  <si>
    <t>Oprymea 1,57 mg x 30 tabl</t>
  </si>
  <si>
    <t>Oprymea 2,10 mg x 30 tabl</t>
  </si>
  <si>
    <t>Rosagiline 1 mg x 28 tabl</t>
  </si>
  <si>
    <t>Prostavasin 0,06mg x 10 amp</t>
  </si>
  <si>
    <t>Rivaroxaban 2,5mg x 100 tabl</t>
  </si>
  <si>
    <t>Theophylline 0,2 g/10 ml x 5 amp</t>
  </si>
  <si>
    <r>
      <t>Jednorazowy filtr do przesączanie kropli ocznych Sartorius 0,2</t>
    </r>
    <r>
      <rPr>
        <sz val="11"/>
        <color rgb="FFFF0000"/>
        <rFont val="Calibri"/>
        <family val="2"/>
        <charset val="238"/>
      </rPr>
      <t>µ</t>
    </r>
    <r>
      <rPr>
        <sz val="11"/>
        <color rgb="FFFF0000"/>
        <rFont val="Calibri"/>
        <family val="2"/>
      </rPr>
      <t>m  x 10 szt</t>
    </r>
  </si>
  <si>
    <t>Olanzapinum 210 mg x 1 zestaw inj</t>
  </si>
  <si>
    <t>Olanzapinum 300 mg x 1 zestaw inj</t>
  </si>
  <si>
    <t>Olanzapinum 405 mg x 1 zestaw inj</t>
  </si>
  <si>
    <t>Risperidonum 25 mg x 1 zestaw inj</t>
  </si>
  <si>
    <t>Risperidonum 37,5 mg x 1 zestaw inj</t>
  </si>
  <si>
    <t>Clarytromycyna 500mg x 1 fiol</t>
  </si>
  <si>
    <t>Spirytus 70% recept a 1 litr</t>
  </si>
  <si>
    <t>Dieta kompletna pod względem odżywczym, bezresztkowa, zawartość energii: 1,25 kcal/ml,  wysokobiałkowa (18,8 g/200 ml, 30% energii z białka). Białko: białka mleka (kazeina, białko serwatkowe). Tłuszcz: olej rzepakowy. Węglowodany: syrop glukozowy, sacharoza, skrobia*. Odpowiedni powyżej 3 roku życia. Osmolarność 390mOsm/l**. l. Smak: czekoladowy, truskawkowy, morelowy, owoców leśnych, waniliowy(do wyboru przy zamówieniu).     Opakowanie  4x200ml</t>
  </si>
  <si>
    <t>nesstle</t>
  </si>
  <si>
    <t xml:space="preserve">Dieta kompletna pod względem odżywczym,  wysokoenergetyczna (1,6 kcal/ml),  wysokobiałkowa (18 g/200 ml, 23% energii z białka),  z dodatkiem błonnika (5,0 g/200 ml),  niski indeks glikemiczny (IG = 30). Białko: białka mleka (kazeina, białko serwatkowe). Tłuszcz: olej rzepakowy. Węglowodany: skrobia (z tapioki), izomaltuloza. Błonnik: rozpuszczalny 100%: częściowo hydrolizowana guma guar, guma akacjowa, fruktooligosacharydy, inulina. Odpowiedni tylko dla dorosłych. Osmolarność 300mOsm/l.  Smak: waniliowy, truskawkowy(do wyboru przy zamówieniu).     Opakowanie  4x200ml
 </t>
  </si>
  <si>
    <t>Dieta kompletna pod względem odżywczym, wysokoenergetyczna (1,44 kcal/ml), wysokobiałkowa (18 g/237 ml, 21% energii z białka), immunożywienie - zawiera: kwasy tłuszczowe omega-3, argininę, nukleotydy, z dodatkiem błonnika (3,3 g/237 ml). Białko: białka mleka (kazeina, białko serwatkowe) i wolna L-arginina. Tłuszcz: olej rybi, trójglicerydy średniołańcuchowe (MCT), olej kukurydziany. Zawiera EPA (0,36 g/100 ml) i DHA (0,17 g/100 ml). Węglowodany: sacharoza, maltodekstryna. Błonnik: częściowo hydrolizowana guma guar. Odpowiedni tylko dla dorosłych.  Osmolarność 680mOsm/l.  Smak: waniliowy, owoców tropikalnych.(do wyboru przy zamóweiniu) opakowanie 3 kartoniki x 237ml</t>
  </si>
  <si>
    <t>Dieta kompletna pod względem odżywczym, normokaloryczna (1 kcal/ml), wysokobiałkowa (5,6 g/100 ml, 22% energii z białka), bezresztkowa,  immunożywienie - zawiera: kwasy tłuszczowe omega-3, argininę, nukleotydy. Białko: białka mleka (kazeina, białko serwatkowe) i wolna L-arginina. Tłuszcz: olej z ziaren palmowych, olej słonecznikowy, olej rybi. 22% tłuszczu stanowią kwasy tłuszczowe MCT. Węglowodany: maltodekstryna. Przeznaczony dla osób dorosłych. Osmolarność 298mOsm/l.  Smak: neutralny.Opakowanie butelka typu Smartflex 500 ml</t>
  </si>
  <si>
    <t xml:space="preserve">Dieta kompletna pod względem odżywczym, wysokoenergetyczna (2 kcal / ml) i wysokobiałkowa (10g/100ml, 20% en z białka). Źródłem białka są białka mleka. Tłuszcze MCT stanowią 40% puli tłuszczów. Wysoka zawartość EPA+DHA (300 mg / 100 ml). Osmolarność 360 mOsm / l. Odpowiedni powyżej 3 r.ż. Osmolarność 360mOsm/l. Smak: neutralny.Opakowanie butelka typu Smartflex 500 ml
 </t>
  </si>
  <si>
    <t>Dieta kompletna pod względem odżywczym, wysokoenergetyczna (1,55 kcal/ml), wysokobiałkowa (9,6 g/100 ml, 25% energii z białka), z dodatkiem rozpuszczalnego błonnika PHGG (2,2 g/100 ml). Białka: białka mleka - kazeina i hydrolizowane białko serwatkowe. Tłuszcz: olej rzepakowy, olej słonecznikowy, trójglicerydy średniołańcuchowe (MCT), olej rybi. Zawiera EPA (90 mg/100 ml), DHA (60 mg/100 ml). Węglowodany: maltodekstryna. Błonnik: rozpuszczalny błonnik  PHGG - częściowo hydrolizowana guma guar. Odpowiedni powyżej 3. roku życia. Osmolarność 335 mOsm/l. Smak: neutralny.Opakowanie  butelka typu Smartflex 500 ml</t>
  </si>
  <si>
    <t>Dieta kompletna pod względem odżywczym, dieta peptydowa, normokaloryczna (1 kcal/ml), normobiałkowa (4,0 g/ 100 ml, 16% energii z białka), 70% tłuszczów to MCT, bezresztkowa. Białko: częściowo hydrolizowane białko serwatkowe. Tłuszcz: trójglicerydy średniołańcuchowe (MCT), olej sojowy. 70% tłuszczów stanowią kwasy tłuszczowe MCT. Węglowodany: maltodekstryna. Odpowiedni tylko dla osób dorosłych. Osmolarność 220mOsm/l. Smak: neutralny.Opakowanie  butelka typu Smartflex 500 ml</t>
  </si>
  <si>
    <t>Dieta kompletna pod względem odżywczym,  dieta peptydowa, wysokoenergetyczna (1,5 kcal/ml), wysokobiałkowa (9,4 g/100 ml, 25% energii z białka), 52% tłuszczów stanowią kwasy tłuszczowe MCT, bezresztkowa. Białko: częściowo hydrolizowane białko serwatkowe. Tłuszcz: trójglicerydy średniołańcuchowe (MCT), olej sojowy, olej rybi. Węglowodany: maltodekstryna. Odpowiedni dla osób dorosłych. Osmolarność 425mOsm/l. Smak: neutralny.Opakowanie  butelka typu Smartflex 500 ml</t>
  </si>
  <si>
    <t>Dieta kompletna pod względem odżywczym,  dieta peptydowa, normokaloryczna (1 kcal/ml),  wysokobiałkowa (9,3 g/100 ml, 37% energii z białka),  50% tłuszczów to MCT, niska zawartość węglowodanów (7,3 g/100 ml), niski indeks glikemiczny (IG=25), bezresztkowa. Białko: częściowo hydrolizowane białko serwatkowe. Tłuszcz: trójglicerydy średniołańcuchowe (MCT), olej rybi, olej rzepakowy i słonecznikowy. 50% tłuszczów stanowią kwasy tłuszczowe MCT. Węglowodany: maltodekstryna. Odpowiedni tylko dla osób dorosłych. Osmolarność 278mOsm/l. Smak: neutralny.Opakowanie  butelka typu Smartflex 500 ml</t>
  </si>
  <si>
    <t>Lp.</t>
  </si>
  <si>
    <t>JM</t>
  </si>
  <si>
    <t>wartość netto</t>
  </si>
  <si>
    <t>wartość brutto</t>
  </si>
  <si>
    <t>op</t>
  </si>
  <si>
    <t>Norepinefryna 10 mg / 50 ml  x 1 fiolka</t>
  </si>
  <si>
    <t>Iohexol 350mg jodu -flakon 50ml x 10 szt</t>
  </si>
  <si>
    <t>Iohexol 350mg jodu -flakon 200ml x 10 szt</t>
  </si>
  <si>
    <t>Iohexol 350mg jodu -flakon 500ml x 6 szt</t>
  </si>
  <si>
    <t>Ferrum dożylne 500mg  amp. x 5 szt.</t>
  </si>
  <si>
    <t>Razem</t>
  </si>
  <si>
    <t>Sugammadex 0,2g/2ml x 10 fiol</t>
  </si>
  <si>
    <t>Albuminy 20 % a 50 ml</t>
  </si>
  <si>
    <t>Albuminy 20 % a 100 ml</t>
  </si>
  <si>
    <t>Riastap 1 g x 1 fiolka</t>
  </si>
  <si>
    <t>Dalbawancyna 500 mg x 1 fiol</t>
  </si>
  <si>
    <t>Orytawancyna 400 mg x 3 fiol</t>
  </si>
  <si>
    <t>92.</t>
  </si>
  <si>
    <t>Racekadotryl 100 mg x 10 kaps</t>
  </si>
  <si>
    <t>Racekadotryl 30 mg x 16 saszet</t>
  </si>
  <si>
    <t>Levofloksacyna 250 mg/50 ml  x 10 flak</t>
  </si>
  <si>
    <t>93.</t>
  </si>
  <si>
    <t>Nitroxolin forte 250mg x 30 kaps</t>
  </si>
  <si>
    <t xml:space="preserve">Amoxicillinum + clavulanic acid, 1,2 g x 5 fiol. </t>
  </si>
  <si>
    <t>levofloxacin 500 mg / 100 ml x 5 szt.</t>
  </si>
  <si>
    <t>Piperacillin/Tazobactam Sodium 4G/0,5G x 10 fiol.</t>
  </si>
  <si>
    <t>Cefazolinum 1 g x 10 fiol.</t>
  </si>
  <si>
    <t>Ferri hydroxidum saccharum 100mg/5ml x 5 amp.</t>
  </si>
  <si>
    <t>Midazolam 50mg/5ml x 10 (amp lub fiol.)</t>
  </si>
  <si>
    <t>Midazolam 5mg/5ml x 10 (amp lub fiol.)</t>
  </si>
  <si>
    <t>Metronidazol 0,5% a 100 ml - flak</t>
  </si>
  <si>
    <t>Linezoid 600 mg/300ml x 10 flakon</t>
  </si>
  <si>
    <t>Citrafleet a 50 saszetek</t>
  </si>
  <si>
    <t>Eziclen x 2 but.</t>
  </si>
  <si>
    <t>Ibuprofen 600mg /100ml a 20 flak</t>
  </si>
  <si>
    <t>Ibuprofen 400mg /100ml a 20 flak</t>
  </si>
  <si>
    <t>Euthyrox 25 mcg x 50 tabl ( bez zamiennika,nie przeliczać)</t>
  </si>
  <si>
    <t>Euthyrox 50 mcg x 50 tabl ( bez zamiennika nie przeliczać)</t>
  </si>
  <si>
    <t>Euthyrox 75 mcg x 50 tabl ( bez zamiennika,nie przeliczać)</t>
  </si>
  <si>
    <t>Euthyrox 88 mcg x 50 tabl ( bez zamiennika nie przeliczać)</t>
  </si>
  <si>
    <t>Euthyrox 100 mcg x 50 tabl ( bez zamiennika nie przeliczać)</t>
  </si>
  <si>
    <t>Euthyrox 112 mcg x 50 tabl ( bez zamiennika nie przeliczać)</t>
  </si>
  <si>
    <t>Euthyrox 125 mcg x 50 tabl ( bez zamiennika nie przeliczać)</t>
  </si>
  <si>
    <t>Euthyrox 137 mcg x 50 tabl ( bez zamiennika nie przeliczać)</t>
  </si>
  <si>
    <t>Euthyrox 150 mcg x 50 tabl ( bez zamiennika nie przeliczać)</t>
  </si>
  <si>
    <t>Euthyrox 175 mcg x 50 tabl ( bez zamiennika nie przeliczać)</t>
  </si>
  <si>
    <t>Euthyrox 200 mcg x 50 tabl ( bez zamiennika nie przeliczać)</t>
  </si>
  <si>
    <t>Letrox 50 mcg x 50 tabl ( bez zamiennika nie przeliczać)</t>
  </si>
  <si>
    <t>Letrox 75 mcg x 50 tabl ( bez zamiennika,nie przeliczać)</t>
  </si>
  <si>
    <t>Letrox 100 mcg x 50 tabl ( bez zamiennika nie przeliczać)</t>
  </si>
  <si>
    <t>Letrox 125 mcg x 50 tabl ( bez zamiennika nie przeliczać)</t>
  </si>
  <si>
    <t>Letrox 150 mcg x 50 tabl ( bez zamiennika nie przeliczać)</t>
  </si>
  <si>
    <t>Iganted 250j ampstrzyk.(lub inny zamiennik)</t>
  </si>
  <si>
    <t>Isoconasol + diflucortolon krem a  15g</t>
  </si>
  <si>
    <t>Isoconasol 1% krem a  20g</t>
  </si>
  <si>
    <t>Kalium hypermang a 5g</t>
  </si>
  <si>
    <t>Ketoprofen żel a 100g</t>
  </si>
  <si>
    <t>Lacrimal gutt 10ml</t>
  </si>
  <si>
    <t>Lactulosum sir. 2,5 g/5 ml a 150ml</t>
  </si>
  <si>
    <t>Levofloksacyna 500mg x 10 tabl</t>
  </si>
  <si>
    <t>Levofloxacin gutt. Opht.5ml</t>
  </si>
  <si>
    <t>Limecyclina 150 mg x 16 kaps</t>
  </si>
  <si>
    <t>Lorinden C maść a 15 g</t>
  </si>
  <si>
    <t>Maść ichtiolowa 20 g</t>
  </si>
  <si>
    <t>Marcaine adren.0,5% 20 ml x 5 amp.</t>
  </si>
  <si>
    <t>Maść tranowa 20 g</t>
  </si>
  <si>
    <t>Maxitrol ung.opht. 3,5g</t>
  </si>
  <si>
    <t>Mebeweryna retrad 200mg x 30 tabl.</t>
  </si>
  <si>
    <t>Mepidont 3% x 50 amp</t>
  </si>
  <si>
    <t>Mestinon 60mg x 150 tabl.</t>
  </si>
  <si>
    <t>Metoclopramidum 10mg x 50 tabl</t>
  </si>
  <si>
    <t>Metoprolol 5mg/5ml x 5amp</t>
  </si>
  <si>
    <t>Metoprolol zoc 100mgx 28tabl</t>
  </si>
  <si>
    <t>Metoprolol zoc 50mg x 28tabl</t>
  </si>
  <si>
    <t>Metronidazol 0,25g x 20 tabl.</t>
  </si>
  <si>
    <t>Metronidazol 0,5g x 28 tabl.</t>
  </si>
  <si>
    <t>Milgamma x 5 amp</t>
  </si>
  <si>
    <t>Mirtazapine 15 mg x 30 tabl.(rozp. w j.ustej wyłącznie  )</t>
  </si>
  <si>
    <t>Mirtazapine 30 mg x 30 tabl.(rozp. w j.ustej wyłacznie)</t>
  </si>
  <si>
    <t>Mirtazapine 45mg x 30 tabl.</t>
  </si>
  <si>
    <t>Molsidomina 2 mg x 30tabl</t>
  </si>
  <si>
    <t>Molsidomina 4 mg x 30 tabl</t>
  </si>
  <si>
    <t xml:space="preserve">Mometasone krem  O,1% a 30g                                                                     </t>
  </si>
  <si>
    <t xml:space="preserve">Mometasone maść 0,1% a 15g                                                                     </t>
  </si>
  <si>
    <t>Fosfomycyna a 3G</t>
  </si>
  <si>
    <t>Mupirocin 2% maść a 15 g</t>
  </si>
  <si>
    <t xml:space="preserve">Myconamina 100 mg  fiolka </t>
  </si>
  <si>
    <t>Naloxon 0,4 mg /1ml x 10 amp</t>
  </si>
  <si>
    <t xml:space="preserve">Natamycyna krem a  30g                                                                          </t>
  </si>
  <si>
    <t>Neomycyna aer. a 55ml</t>
  </si>
  <si>
    <t>Neomycyna ung opht. A 3g</t>
  </si>
  <si>
    <t>Neo-synephrine 10% a 10 ml</t>
  </si>
  <si>
    <t>Nicergolin 10 mg. x 30 tabl.</t>
  </si>
  <si>
    <t>Nicergolin 30 mg x 30 tabl</t>
  </si>
  <si>
    <t>Nimotop 10 mg/50ml fl</t>
  </si>
  <si>
    <t>Nimotop 30mg x 100 tabl</t>
  </si>
  <si>
    <t>Nootropil inj. 1g/5mlx12amp</t>
  </si>
  <si>
    <t>Novothyral 100 mcg x 100 tabl</t>
  </si>
  <si>
    <t>Novothyral 75 mcg x 100 tabl</t>
  </si>
  <si>
    <t>Nystatyna 2,4mln.j.m. zaw..28 ml</t>
  </si>
  <si>
    <t>Nystatyna 500 tys.j.m. x 16 draż</t>
  </si>
  <si>
    <t>Nystatyna tabl vag. x 10 szt</t>
  </si>
  <si>
    <t>Oftasiale gutt 8 ml</t>
  </si>
  <si>
    <t>Oliwka do masażu a 500 ml</t>
  </si>
  <si>
    <t>Oliwka salicylowa a 100g</t>
  </si>
  <si>
    <t>Olopatadyna gutt a 5ml</t>
  </si>
  <si>
    <t>Opipramol 50 mg x 20 tabl.</t>
  </si>
  <si>
    <t>Ospen 1500 mg x 30 tabl</t>
  </si>
  <si>
    <t>Oxycort  maść 10g</t>
  </si>
  <si>
    <t>Oxycort A  ung opht.a 3g</t>
  </si>
  <si>
    <t>Oxycort aer. a  55ml</t>
  </si>
  <si>
    <t>Oxytocin 5j/1ml x 5amp</t>
  </si>
  <si>
    <t>Pancreatyna 10 000j. x 20 tabl</t>
  </si>
  <si>
    <t xml:space="preserve">Paracetamol 0,5 g x 50 tabl </t>
  </si>
  <si>
    <t>Paracetamol 500mg x 10 czopk.</t>
  </si>
  <si>
    <t>Paraffinum liq.a 800 g</t>
  </si>
  <si>
    <t>Perlinganit 10mg./10ml x 10 amp</t>
  </si>
  <si>
    <t>Phenylbutazon maść 5% a 30g</t>
  </si>
  <si>
    <t xml:space="preserve">Pigmentum castelani płyn a 50g                                                          </t>
  </si>
  <si>
    <t xml:space="preserve">Pimafucort krem a  15g                                                           </t>
  </si>
  <si>
    <t xml:space="preserve">Pimafucort maść a   15g                                                                           </t>
  </si>
  <si>
    <t>Polcortolon TC aer. a a 30 ml</t>
  </si>
  <si>
    <t>Polopiryna S x20 tabl</t>
  </si>
  <si>
    <t>Polopiryna tabl.dojelit.x 20 tabl.</t>
  </si>
  <si>
    <t>Polstygminum 0,5mg/1ml  x 10 amp.</t>
  </si>
  <si>
    <t>Preparat typu  Protifar w postaci proszku ,puszka 225 g</t>
  </si>
  <si>
    <t>Promazin 100mg x60 tabl.</t>
  </si>
  <si>
    <t>94.</t>
  </si>
  <si>
    <t>Promazin 25mg x60 tabl.</t>
  </si>
  <si>
    <t>95.</t>
  </si>
  <si>
    <t>Promazin 50mg x60 tabl.</t>
  </si>
  <si>
    <t>96.</t>
  </si>
  <si>
    <t>Propranolol 1mg/1ml x 10 amp</t>
  </si>
  <si>
    <t>97.</t>
  </si>
  <si>
    <t>Proursan/Ursacom 250mg x 100 kaps</t>
  </si>
  <si>
    <t>98.</t>
  </si>
  <si>
    <t>Puder płynny z anestezyna a 100g</t>
  </si>
  <si>
    <t>99.</t>
  </si>
  <si>
    <t>Reasec 2,5 mg x 20 tabl</t>
  </si>
  <si>
    <t>100.</t>
  </si>
  <si>
    <t>Rectanal lub Enema  a 150 ml x 50 szt</t>
  </si>
  <si>
    <t>101.</t>
  </si>
  <si>
    <t>Rifaksymina 200mg x 28 tabl</t>
  </si>
  <si>
    <t>102.</t>
  </si>
  <si>
    <t>Rinopanteina 10 g maść</t>
  </si>
  <si>
    <t>103.</t>
  </si>
  <si>
    <t>Risperidone Consta 25 mg x 1 amp</t>
  </si>
  <si>
    <t>104.</t>
  </si>
  <si>
    <t>Risperidone Consta 37,5 mg x 1 amp</t>
  </si>
  <si>
    <t>105.</t>
  </si>
  <si>
    <t>Rivanol 0,1% a 500 ml</t>
  </si>
  <si>
    <t>106.</t>
  </si>
  <si>
    <t>Ropivacaina 10mg/ml a 10ml x 5 amp.</t>
  </si>
  <si>
    <t>107.</t>
  </si>
  <si>
    <t>Rytmonorm 3,5mg/ml a 20 ml x 5 amp</t>
  </si>
  <si>
    <t>108.</t>
  </si>
  <si>
    <t>Salbutamol  2 mg x 30 tabl</t>
  </si>
  <si>
    <t>109.</t>
  </si>
  <si>
    <t>Siarczan baru 200ml</t>
  </si>
  <si>
    <t>110.</t>
  </si>
  <si>
    <t>Simeticon x 100 caps</t>
  </si>
  <si>
    <t>111.</t>
  </si>
  <si>
    <t>Skin Protect Novoscabin a 120 ml</t>
  </si>
  <si>
    <t>112.</t>
  </si>
  <si>
    <t>113.</t>
  </si>
  <si>
    <t>Spasmalgon a 5 mlx 10 amp.</t>
  </si>
  <si>
    <t>114.</t>
  </si>
  <si>
    <t>Spir.salicylicum 2 % a 800g</t>
  </si>
  <si>
    <t>115.</t>
  </si>
  <si>
    <t>Sulfacetamid 10% gutt. opht. A 12 szt.</t>
  </si>
  <si>
    <t>116.</t>
  </si>
  <si>
    <t>Terlipresyna 1mg/5ml x 5 fiol</t>
  </si>
  <si>
    <t>117.</t>
  </si>
  <si>
    <t>Terlipresyna 2mg /10 ml x 5 fiol</t>
  </si>
  <si>
    <t>118.</t>
  </si>
  <si>
    <t>Tetracyclina 250mg x 16 tabl</t>
  </si>
  <si>
    <t>119.</t>
  </si>
  <si>
    <t>Thiamazol 10 mg x 50</t>
  </si>
  <si>
    <t>120.</t>
  </si>
  <si>
    <t>Thiamazol 5mg x 50 tabl</t>
  </si>
  <si>
    <t>121.</t>
  </si>
  <si>
    <t>Thioctic acid 600mg x 30tabl.</t>
  </si>
  <si>
    <t>122.</t>
  </si>
  <si>
    <t>Thioctic acid 600mg/50ml x 10 amp.</t>
  </si>
  <si>
    <t>123.</t>
  </si>
  <si>
    <t>Tinidazol 0,5g x 4 tabl</t>
  </si>
  <si>
    <t>124.</t>
  </si>
  <si>
    <t>Tobramycina gutt.opht.a 5ml</t>
  </si>
  <si>
    <t>125.</t>
  </si>
  <si>
    <t>Tobramycyna ung.opht. 3,5g</t>
  </si>
  <si>
    <t>126.</t>
  </si>
  <si>
    <t>Torasemid  10 mg x 30 tabl.</t>
  </si>
  <si>
    <t>127.</t>
  </si>
  <si>
    <t>Torasemid  5 mg x 30 tabl.</t>
  </si>
  <si>
    <t>128.</t>
  </si>
  <si>
    <t>Torasemid 5mg/ml a 4ml x 5 amp.</t>
  </si>
  <si>
    <t>129.</t>
  </si>
  <si>
    <t>Trimebutine 100 mg  x 30 tabl</t>
  </si>
  <si>
    <t>130.</t>
  </si>
  <si>
    <t>Trombina 400j a 5 amp</t>
  </si>
  <si>
    <t>131.</t>
  </si>
  <si>
    <t>Uclamed 120 mg x 56 tabl</t>
  </si>
  <si>
    <t>132.</t>
  </si>
  <si>
    <t>Urapidil 25 mg/5 ml x 5 amp.</t>
  </si>
  <si>
    <t>133.</t>
  </si>
  <si>
    <t>Urapidil 50 mg/10 ml x 5 amp.</t>
  </si>
  <si>
    <t>134.</t>
  </si>
  <si>
    <t>Vessel Due F x 10 amp</t>
  </si>
  <si>
    <t>135.</t>
  </si>
  <si>
    <t>Vessel Due F x 50 tabl</t>
  </si>
  <si>
    <t>136.</t>
  </si>
  <si>
    <t>Vidisic gel.10g</t>
  </si>
  <si>
    <t>137.</t>
  </si>
  <si>
    <t>Vinpocetine 10mg/2ml x 10 amp.</t>
  </si>
  <si>
    <t>138.</t>
  </si>
  <si>
    <t>139.</t>
  </si>
  <si>
    <t>Vit PP 200mg x 20 tabl.</t>
  </si>
  <si>
    <t>140.</t>
  </si>
  <si>
    <t>Vit.B 6 50mg x 50 tabl</t>
  </si>
  <si>
    <t>141.</t>
  </si>
  <si>
    <t>Vit.B1 100mg/2ml x 100 amp</t>
  </si>
  <si>
    <t>142.</t>
  </si>
  <si>
    <t>143.</t>
  </si>
  <si>
    <t>Vitacon 0,01g/1ml x 10 amp.</t>
  </si>
  <si>
    <t>144.</t>
  </si>
  <si>
    <t>Zuclopenthixol Acuph.0,05g/1ml x 5amp.</t>
  </si>
  <si>
    <t xml:space="preserve">Test ureazowy mokry </t>
  </si>
  <si>
    <t>Anatoksyn tężc.x 1amp</t>
  </si>
  <si>
    <t>1 % wodne sol. Gencjani a 20 ml</t>
  </si>
  <si>
    <t>3 % woda borowa a 200 ml</t>
  </si>
  <si>
    <t>70% spir.skaż. Chlorh. A 1 l</t>
  </si>
  <si>
    <t>Ac. Acetylosalicyl. 75 mg x 60 tabl.</t>
  </si>
  <si>
    <t>Aciclovir 3 % ung opht. a 4,5g</t>
  </si>
  <si>
    <t>Aethylum chloratum aer a 70 g</t>
  </si>
  <si>
    <t>Alantan ung 30 g.          .</t>
  </si>
  <si>
    <t>Alax x 20 tabl</t>
  </si>
  <si>
    <t>Alcaine gutt. Opht.15ml</t>
  </si>
  <si>
    <t>Aldactone 200mg/10ml x 10amp</t>
  </si>
  <si>
    <t>Amantix 0,2g a 500ml x 10 szt</t>
  </si>
  <si>
    <t>Ambroxol roztw.do inh.100 ml</t>
  </si>
  <si>
    <t>Amoksycyclina 1g x 16 tabl uleg rozp w j.ustn.</t>
  </si>
  <si>
    <t>Aparat typu Handihaler do leków wziewnych w formie kapsułkowej -(np.do leku Spiriva)</t>
  </si>
  <si>
    <t xml:space="preserve">Aphtin a 10 g </t>
  </si>
  <si>
    <t>Argosulfan 2% krem 40 g( wyłącznie ta gramatura)</t>
  </si>
  <si>
    <t>Artemisol płyn 100g</t>
  </si>
  <si>
    <t>Atropina 0,25mg x 20tabl</t>
  </si>
  <si>
    <t>Baclofen 10 mg x 50 tabl.</t>
  </si>
  <si>
    <t>Baclofen 25mg x 50 tabl.</t>
  </si>
  <si>
    <t xml:space="preserve">Belosalic maść a 40g </t>
  </si>
  <si>
    <t>Benzyna med..a 1 l</t>
  </si>
  <si>
    <t>Betadine maść a 20 g (wyłącznie ta gramatura)</t>
  </si>
  <si>
    <t>Betahistyna 24 mg x 60 tabl</t>
  </si>
  <si>
    <t>Betahistyna 8 mg x 30 tabl</t>
  </si>
  <si>
    <t>Betametason + Gentamycyna krem a 15 g</t>
  </si>
  <si>
    <t>Betametason + Gentamycyna maść a 15 g</t>
  </si>
  <si>
    <t>Biperiden 5mg/1ml x 5 amp.</t>
  </si>
  <si>
    <t>Bisacodyl 5mg.x 30tabl</t>
  </si>
  <si>
    <t>Bromfenak gutt. a 5 ml</t>
  </si>
  <si>
    <t>Brymonidyna gutt. a 5ml</t>
  </si>
  <si>
    <t>Butapirazol x 5 czopków</t>
  </si>
  <si>
    <t>Calcio gluconato 1g/ 10ml a 10 amp</t>
  </si>
  <si>
    <t xml:space="preserve">Calcium carbonicum a 100g </t>
  </si>
  <si>
    <t>Calcium dobesilate x 30 tabl</t>
  </si>
  <si>
    <t>Carbo medic. 0,2g x 20 kaps</t>
  </si>
  <si>
    <t>Chlorhexydyna 20% a 500ml</t>
  </si>
  <si>
    <t>Ciprofloksacyna  100mg x 10 amp.</t>
  </si>
  <si>
    <t>Ciprofloxacin + wersenian sodu gutt a 5ml</t>
  </si>
  <si>
    <t>Citalopram 20mg x 28 tabl</t>
  </si>
  <si>
    <t>Clomethiazol 0,3g x 100 tabl.</t>
  </si>
  <si>
    <t>Coffecorn forte x 12tabl</t>
  </si>
  <si>
    <t>Colhicum dispert a 20 tabl</t>
  </si>
  <si>
    <t xml:space="preserve">Co-Trimoxazole 480mg x 10 amp  </t>
  </si>
  <si>
    <t>Crotamiton 10 % płyn 100g</t>
  </si>
  <si>
    <t>Cyclonamine 0,25 g x 30 tabl</t>
  </si>
  <si>
    <t>Cyclonamine 0,25g/2mlx50amp.</t>
  </si>
  <si>
    <t>Dabigatranum etexilatum 110mg x 180 tabl</t>
  </si>
  <si>
    <t>Dabigatranum etexilatum 150mg x 180 tabl</t>
  </si>
  <si>
    <t>Denotivir  krem a 3g</t>
  </si>
  <si>
    <t>Detreomycyna 2% maść a 5g</t>
  </si>
  <si>
    <t xml:space="preserve">Dexapolcort z neomycyną aer.a  30 ml                                                                 </t>
  </si>
  <si>
    <t>Deksmedetomidyna 100mcg/ml a 10ml x 4 fiol.</t>
  </si>
  <si>
    <t>Deksmedetomidyna 100mcg/ml a 2 ml x 25 fiol.</t>
  </si>
  <si>
    <t xml:space="preserve">Dexpantenol gell 5% 10 g </t>
  </si>
  <si>
    <t>Diclofenac  gel a 50 g</t>
  </si>
  <si>
    <t>Dicortineff gutt a 5 ml</t>
  </si>
  <si>
    <t>Diosminum 500mg  x 60 tabl</t>
  </si>
  <si>
    <t>Diuramid 0,25 g x 30 tabl</t>
  </si>
  <si>
    <t>Dotiteva gutt.a 5ml</t>
  </si>
  <si>
    <t>Doxepin 10mg x 30 tabl</t>
  </si>
  <si>
    <t>Doxepin 25mg x 30 tabl</t>
  </si>
  <si>
    <t>Doxycyclinum 100mg/5 ml x 10amp</t>
  </si>
  <si>
    <t>Duphaston 10 mg x 20 tabl</t>
  </si>
  <si>
    <t>Emofix 30 g maść</t>
  </si>
  <si>
    <t>Engerix 20mcg x 1ampstrz lub fiolki (wyłącznie)</t>
  </si>
  <si>
    <t>Ertapenem 1g x 1 fiolka</t>
  </si>
  <si>
    <t xml:space="preserve">Erytromycin 0,2g x 16 tabl </t>
  </si>
  <si>
    <t>Erytromycin 0,3g x 1 fiol.</t>
  </si>
  <si>
    <t>Esmocard 100mg /10ml x 5 fiol</t>
  </si>
  <si>
    <t>Esmocard 2500mg /10ml x 1 amp</t>
  </si>
  <si>
    <t>Etanol  96 % a 1000ml recepturowy</t>
  </si>
  <si>
    <t>Flegamin 4mg/5ml x 120ml</t>
  </si>
  <si>
    <t>Flegamin 8 mg x 40 tabl</t>
  </si>
  <si>
    <t>Floxal gutt 5ml</t>
  </si>
  <si>
    <t>Floxal ung. 3G</t>
  </si>
  <si>
    <t>Fluocinolon maść 15g</t>
  </si>
  <si>
    <t>Fluoresceina 10% x 10 amp.</t>
  </si>
  <si>
    <t>Fortrans 74 g x 48 saszt.(wylącznie)</t>
  </si>
  <si>
    <t>Fusidic acid maść a 15g</t>
  </si>
  <si>
    <t xml:space="preserve">Galantamina 5 mg x 10 amp. </t>
  </si>
  <si>
    <t>Ganciclovir  ung a 5 g</t>
  </si>
  <si>
    <t>Gastrografin a 100 ml x 10 szt</t>
  </si>
  <si>
    <t xml:space="preserve">Gąbka garamycynowa 10cm x 10 cm rej. jako lek </t>
  </si>
  <si>
    <t xml:space="preserve">Gąbka garamycynowa 5 cm x 5 cm rej. jako lek </t>
  </si>
  <si>
    <t>Glucosum 20%-10ml x 50 amp</t>
  </si>
  <si>
    <t>Glucosum 40%-10ml x 50 amp</t>
  </si>
  <si>
    <t>Glucosum subst. a 75 g</t>
  </si>
  <si>
    <t>Groprionosin 500mg  x 50 tabl</t>
  </si>
  <si>
    <t>Gynalgin  vag.x 10 tabl</t>
  </si>
  <si>
    <t xml:space="preserve">Haloperidol 5mg/1ml 10amp  </t>
  </si>
  <si>
    <t>Heparegen 100 mg.x 100 tabl</t>
  </si>
  <si>
    <t>Heparinum krem/żel  30g</t>
  </si>
  <si>
    <t>Hydrocortison 20mg x 20 tabl</t>
  </si>
  <si>
    <t>Hydrocortisonum krem 1% 15g</t>
  </si>
  <si>
    <t>Hydrogenium peroxyd.3 % a 500 g/ml</t>
  </si>
  <si>
    <t>Hydrogenium peroxyd.3 % a 100 g/ml</t>
  </si>
  <si>
    <t>Hydroxyzyna 100mg x 10 amp</t>
  </si>
  <si>
    <t>Hyoscine inj. 0,02/1mlx10amp.</t>
  </si>
  <si>
    <t>Amfoterecyna liposomalna 50mg x 1 fiol</t>
  </si>
  <si>
    <t>Aclometasoni diproponias 20g krem</t>
  </si>
  <si>
    <t>Aetoxysklerol 30mg/ml a 2ml x 5 amp</t>
  </si>
  <si>
    <t>Betamethasonum 15 g maść</t>
  </si>
  <si>
    <t>Bupivacainum  spin.Haevy 0,5% x 5 amp/fiol.jałowe na zewnątrz</t>
  </si>
  <si>
    <t>Cerebrolizyna 215,2mg/ml a 10 ml x 5 amp.</t>
  </si>
  <si>
    <t>Clindamycinum 300mg x 16 tabl</t>
  </si>
  <si>
    <t>Clindamycinum 600mg x 12 tabl</t>
  </si>
  <si>
    <t>Dexamytrex 3g ung opth.</t>
  </si>
  <si>
    <t>Insulini Actrapid 100 j.m./ml penfill x 5 wkł.a 3ml</t>
  </si>
  <si>
    <t>Insulini Mixtard 30 100 j.m./ml penfill x 5 wkł.a 3ml</t>
  </si>
  <si>
    <t>Insulini Mixtard 50 100 j.m./ml penfill x 5 wkł.a 3ml</t>
  </si>
  <si>
    <t>Insulini Polhumin Mix- 3 100 j.m./ml penfill x 5 wkł.a 3ml</t>
  </si>
  <si>
    <t>Insulini Polhumin Mix- 5 100 j.m./ml penfill x 5 wkł.a 3ml</t>
  </si>
  <si>
    <t>Insulinum Gensulin M30 100 j.m./ml penfill x 5 wkł.a 3ml</t>
  </si>
  <si>
    <t>Insulinum Gensulin M40 100 j.m./ml penfill x 5 wkł.a 3ml</t>
  </si>
  <si>
    <t>Insulinum Gensulin M50 100 j.m./ml penfill x 5 wkł.a 3ml</t>
  </si>
  <si>
    <t>Insulinum Gensulin N 100 j.m./ml penfill x 5 wkł.a 3ml</t>
  </si>
  <si>
    <t>Insulinum Gensulin R 100 j.m./ml penfill a 10ml x 1szt.</t>
  </si>
  <si>
    <t>Insulinum Gensulin R 100 j.m./ml penfill x 5 wkł.a 3ml</t>
  </si>
  <si>
    <t>Insulinum Humalog 100 j.m./ml penfill x 5 wkł.a 3ml</t>
  </si>
  <si>
    <t>Insulinum Humalog Mix25 100 j.m./ml penfill x 5 wkł.a 3ml</t>
  </si>
  <si>
    <t>Insulinum Humalog Mix50 100 j.m./ml penfill x 5 wkł.a 3ml</t>
  </si>
  <si>
    <t>Insulinum Humulin M3 100 j.m./ml penfill x 5 wkł.a 3ml</t>
  </si>
  <si>
    <t>Insulinum Humulin N 100 j.m./ml penfill x 5 wkł.a 3ml</t>
  </si>
  <si>
    <t>Insulinum Humulin R 100 j.m./ml penfill x 5 wkł.a 3ml</t>
  </si>
  <si>
    <t>Insulinum Insulatard 100 j.m./ml penfill x 10 wkł.a 3ml</t>
  </si>
  <si>
    <t>Insulinum Levemir 100 j.m./ml penfill x 5 wkł.a 3ml</t>
  </si>
  <si>
    <t>Insulinum NovoMix 30 100 j.m./ml penfill x 10wkł.a 3ml</t>
  </si>
  <si>
    <t>Insulinum NovoMix 50 100 j.m./ml penfill x10 wkł.a 3ml</t>
  </si>
  <si>
    <t>Insulinum NovoRapid  100 j.m./ml penfill x 10 wkł.a 3ml</t>
  </si>
  <si>
    <t>Insulinum Polhumin N 100 j.m./ml penfill x 5 wkł.a 3ml</t>
  </si>
  <si>
    <t>Insulinum Polhumin R 100 j.m./ml penfill x 5 wkł.a 3ml</t>
  </si>
  <si>
    <t xml:space="preserve">Methyldopa 250mg x 50 tabl </t>
  </si>
  <si>
    <t>Metindol retard 0,75g x 25 tabl</t>
  </si>
  <si>
    <t>Ropinorol przedł. uwaln. 2 mg x 28 tabl</t>
  </si>
  <si>
    <t>Ropinorol przedł. uwaln. 4 mg x 28 tabl</t>
  </si>
  <si>
    <t>Thiopental 0,5 g x 10 fiol</t>
  </si>
  <si>
    <t>Thiopental 1 g x 10 fiol</t>
  </si>
  <si>
    <t>Woriconazol 200mg x 30 tabl</t>
  </si>
  <si>
    <t xml:space="preserve">Yanimo Respimat x 30 </t>
  </si>
  <si>
    <t>Metamizol 2,5g/5ml x 10 amp.</t>
  </si>
  <si>
    <t>Tramadolum 50mg x 20 kaps</t>
  </si>
  <si>
    <t>Tramadolum 100 mg/ml gutt. a 96ml</t>
  </si>
  <si>
    <t>Tramadolum 100mg x 5 amp</t>
  </si>
  <si>
    <t>Tramadolum 50mg x 5 amp</t>
  </si>
  <si>
    <t>Tramadolum ret. 100mg x 30 tabl</t>
  </si>
  <si>
    <t>Tramadolum ret. 150mg x 30 tabl</t>
  </si>
  <si>
    <t>Tramadolum ret. 200mg x 30 tabl</t>
  </si>
  <si>
    <t>Tramadolum 100mg x 5 czop.</t>
  </si>
  <si>
    <t>Cefuroximum 500mg x 10 tabl</t>
  </si>
  <si>
    <t>Cefuroximum 250mg x 10 tabl</t>
  </si>
  <si>
    <t>Cefotaksym 1 g x 1 fiolka</t>
  </si>
  <si>
    <t>Budesonidum + Formoterolum 160+4,5 µg x 60 daw</t>
  </si>
  <si>
    <t>Budesonidum + Formoterolum 320+9 µg x 60 daw</t>
  </si>
  <si>
    <t>Cisatracurium 10mg /5 ml  x 5 amp.</t>
  </si>
  <si>
    <t>Escitalopram 10mg x 28 tabl</t>
  </si>
  <si>
    <t>Escitalopram 20mg x 28 tabl</t>
  </si>
  <si>
    <t>Fluticasoni propionas + Salmeterolum 500 + 50 mcg x 60 daw</t>
  </si>
  <si>
    <t>Mycophenolas mofetil 250mg x 100 kaps</t>
  </si>
  <si>
    <t>Risperidonum 2mg x 60 tabl</t>
  </si>
  <si>
    <t>Ampicilin + sulbaktam 1,5g x 1 fiol.</t>
  </si>
  <si>
    <t>Ampicilin + sulbaktam 3g x 1 fiol.</t>
  </si>
  <si>
    <t>Ampicilin + sulbaktam 750mg x 1 fiol.</t>
  </si>
  <si>
    <t>Apiksaban 2,5mg x 60 tabl</t>
  </si>
  <si>
    <t>Apiksaban 5mg x 60 tabl</t>
  </si>
  <si>
    <t>Clindamycin 600 mg x 1amp</t>
  </si>
  <si>
    <t>Dalteparina 2,5tys . j. x 10 ampułkostrzyk.</t>
  </si>
  <si>
    <t>Dalteparina 5tys . j. x 10 ampułkostrzyk.</t>
  </si>
  <si>
    <t>Dalteparina 7,5tys . j. x 10 ampułkostrzyk.</t>
  </si>
  <si>
    <t xml:space="preserve">Doxazocyna 4 mg XL   x 30 tabl </t>
  </si>
  <si>
    <t>Epanutin 250mg x 5 amp</t>
  </si>
  <si>
    <t>Methylprednisolonum + Lidocainum 40+10 mg/ml a 1ml x 1 fiol.</t>
  </si>
  <si>
    <t>Methylprednisolonum 1000ml x 1 fiolka</t>
  </si>
  <si>
    <t>Methylprednisolonum 16mg x 50 tabl</t>
  </si>
  <si>
    <t>Methylprednisolonum 4mg x 30 tabl</t>
  </si>
  <si>
    <t>Methylprednisolonum 500 mg x 1 fiolka( wyłącznie ta dawka)</t>
  </si>
  <si>
    <t>Solu medrol  (wyłącznie)40 mg/ml a 1ml x 1fiol.</t>
  </si>
  <si>
    <t>Sulperazon 2 g x 1 fiolka</t>
  </si>
  <si>
    <t>Tygacil 50mg x 10 fiol</t>
  </si>
  <si>
    <t>Woriconazol 200mg x1fiolka</t>
  </si>
  <si>
    <t>Cefazolin a 1g amp/fiol.</t>
  </si>
  <si>
    <t>Fluticasoni propionas + Salmeterolum 250 +50 mcg x 60 daw</t>
  </si>
  <si>
    <t>Indacaterolum + Glycopyrronii bromidum 85+43 µg x 30 kaps</t>
  </si>
  <si>
    <t>Furosemidum 20mg/2ml x 50 amp.</t>
  </si>
  <si>
    <t>Venlafaxinum CR 150 mg x 28 kaps</t>
  </si>
  <si>
    <t>Venlafaxinum CR 75 mg x 28 kaps</t>
  </si>
  <si>
    <t>Venlafaxinum ER  37,5 mg x 28 kaps</t>
  </si>
  <si>
    <t>Amoksycyclina 0,5g x 20 tabl( lub rozpuszczalne)</t>
  </si>
  <si>
    <t>Amoksycyclina 1g x 20 tabl</t>
  </si>
  <si>
    <t>Balsam peruwianski a 50g</t>
  </si>
  <si>
    <t>Bisacodyl czopki 0,01g x 6 szt.</t>
  </si>
  <si>
    <t>Chlorchinaldin tabl do ssania a 40 tabl</t>
  </si>
  <si>
    <t>Aprokam 0,05g x 10 fiol(w zestawie z igłami)</t>
  </si>
  <si>
    <t>Kalium effervesc x 20 szaszet.</t>
  </si>
  <si>
    <t>Ropivacaina  5mg/ml a 10 ml x 5 amp</t>
  </si>
  <si>
    <t>Buprenorfina 35mcg/h x 5 plastr</t>
  </si>
  <si>
    <t>Buprenorfina 52,5mcg/h x 5 plastr</t>
  </si>
  <si>
    <t>Buprenorfina 70mcg/h x 5 plastr</t>
  </si>
  <si>
    <t>Buprenorfina 0,2mg x 60 tabl</t>
  </si>
  <si>
    <t>Buprenorfina 0,4mg x 60 tabl</t>
  </si>
  <si>
    <t>Diazepam 10 mg /2ml x 50 amp.</t>
  </si>
  <si>
    <t>Diazepam 2mg x 20 tabl</t>
  </si>
  <si>
    <t>Diazepam 5mg x 20 tabl</t>
  </si>
  <si>
    <t>Diazepam 4mg/ml  x 5 wlew. a 2,5 ml</t>
  </si>
  <si>
    <t>Fentanyl 0,1mg/2ml x 50amp</t>
  </si>
  <si>
    <t>Fentanyl 50mcg/ml a 10 ml x 50amp</t>
  </si>
  <si>
    <t>Lorazepam 1 mg x 25 tabl.</t>
  </si>
  <si>
    <t>Lorazepam 2,5mg x 25 tabl.</t>
  </si>
  <si>
    <t>Fentanylum system transdermalny, 75 µg/h x 5plast.</t>
  </si>
  <si>
    <t xml:space="preserve">Ketamina 10mg/1ml a 20ml x 5 fiol </t>
  </si>
  <si>
    <t>Midazolam  7,5 mg x 10 tabl.</t>
  </si>
  <si>
    <t>Morphinum sulfas 0,1% spinal 1mg/ml a 2 ml x 10 amp</t>
  </si>
  <si>
    <t>Morphinum sulfas 10mg x 10 amp</t>
  </si>
  <si>
    <t>Morphinum sulfas 20mg x 10 amp</t>
  </si>
  <si>
    <t>Nitrazepam  5mg  x 20tabl</t>
  </si>
  <si>
    <t>Oxycodon 10mg + nalokson 5 mg x 60 tabl</t>
  </si>
  <si>
    <t>Oxycodon 20mg + nalokson 10 mg x 60 tabl</t>
  </si>
  <si>
    <t>Oxycodon 5mg + nalokson 2,5 mg x 60 tabl</t>
  </si>
  <si>
    <t>Oxycodon 40mg x 60 tabl</t>
  </si>
  <si>
    <t>Oxycodon 20mg x 60 tabl</t>
  </si>
  <si>
    <t>Oxycodon 10mg x 60 tabl</t>
  </si>
  <si>
    <t>Oxycodon 5mg x 60 tabl</t>
  </si>
  <si>
    <t>Pethidina 0,1g/2 ml x  10amp</t>
  </si>
  <si>
    <t>Phenobarbitalum 15mg x 10 tabl</t>
  </si>
  <si>
    <t>Phenobarbitalum 100mg x 10 tabl</t>
  </si>
  <si>
    <t>Carvedilolum 6,25mg x 30 tabl</t>
  </si>
  <si>
    <t>Carvedilolum 12,5mg x 30 tabl</t>
  </si>
  <si>
    <t>Carvedilolum 25mg x 30 tabl</t>
  </si>
  <si>
    <t>Rocuronium Bromide   0,1 g/10 ml x 10 fiol</t>
  </si>
  <si>
    <t>L.p.</t>
  </si>
  <si>
    <t xml:space="preserve">Nazwa </t>
  </si>
  <si>
    <t>l.m.</t>
  </si>
  <si>
    <t>ilość</t>
  </si>
  <si>
    <t>Rituximab 500mg/50 ml fiolka ( nie program lekowy)</t>
  </si>
  <si>
    <t>Fentanylum system transdermalny, 25 µg/h x 5plast.</t>
  </si>
  <si>
    <t>Fentanylum system transdermalny, 100 µg/h x 5plast.</t>
  </si>
  <si>
    <t>Fentanylum system transdermalny, 50 µg/h x 5plast.</t>
  </si>
  <si>
    <t>Methadonum 1mg/ml a 100ml(tylko ta pojemność)</t>
  </si>
  <si>
    <t>Morphinum  o przedł. uwaln. 10mg x 30 tabl</t>
  </si>
  <si>
    <t>Morphinum  o przedł. uwaln. 30mg x 30 tabl</t>
  </si>
  <si>
    <t>Morphinum  o przedł. uwaln. 60mg x 30 tabl</t>
  </si>
  <si>
    <t>Temazepam 10mg x 20 tabl</t>
  </si>
  <si>
    <t>Oxycodoni hydroch  20mg x 10 amp</t>
  </si>
  <si>
    <t>Oxycodoni hydroch  50mg x 5 amp</t>
  </si>
  <si>
    <t>Amikacyn 500mg/100ml x 10 flak</t>
  </si>
  <si>
    <t>Gentamyna 80mg/80ml x 10 flak</t>
  </si>
  <si>
    <t>Gentamyna 240mg/80ml x 10 flak</t>
  </si>
  <si>
    <t>Gentamyna 360mg/120ml x 10 flak</t>
  </si>
  <si>
    <t>Prilocaina 20mg/ml a 5 ml x 10 amp</t>
  </si>
  <si>
    <t>Viantan 10 amp</t>
  </si>
  <si>
    <t>Amikacyn 1000mg/100ml x 10 flak</t>
  </si>
  <si>
    <t>Lacidofil x 60 kaps- lub odpowiednik rejestr. jako lek</t>
  </si>
  <si>
    <t>Maxitrol gutt.opht.  a 3 ml;</t>
  </si>
  <si>
    <t xml:space="preserve">Natamycyna 100 mg x 6 glob                                                                    </t>
  </si>
  <si>
    <t xml:space="preserve">Zentel 400mg x 1 tabl </t>
  </si>
  <si>
    <t>Pyrantelum 250mg x 3 tabl</t>
  </si>
  <si>
    <t>Pyrantelum 250mg/5 ml a 15 ml</t>
  </si>
  <si>
    <t xml:space="preserve">Zentel 400mg /20 ml a 20 ml </t>
  </si>
  <si>
    <t>145.</t>
  </si>
  <si>
    <t>146.</t>
  </si>
  <si>
    <t>147.</t>
  </si>
  <si>
    <t>148.</t>
  </si>
  <si>
    <t>Vinpocetine 5 mg x 50 tabl</t>
  </si>
  <si>
    <t>Vit.C 500mg x 5 amp</t>
  </si>
  <si>
    <t>Metamizol 500mg x 50 tabl.</t>
  </si>
  <si>
    <t>Paski  do oznaczania poziomu glukozy ze świeżej krwi włośniczkowej  x 50 szt.,( sprzedający zobowiazuje się dostarczyć niezbędna ilość płynów buforujących, kontrolnych i kalibracyjnych (min. 3 poziomy) do  dostarczonych glucometrów , oraz niezbędną ilość glucometrów dla potrzeb szpitala do ok. 100,oraz ich wymianę w przydku uszkodzenia(awarii),glukometry skalibrowane do osocza, wskazujące mmol/l, zakres pomiarowy: 1,1 - 33,3 mmol/l ,sprzedający gwarantuje kontrolę glucometrów Labguality 2570 - sprawdzian 1 x w roku do  dostarczonych wszystkich glucometrów</t>
  </si>
  <si>
    <t>Duodopa (Levodopa 20mg /ml + Karbidopa 5mg/ml)  a 100 ml x 7 flak/poj- lek w programie lekowym leczenie ch.Parkinsona</t>
  </si>
  <si>
    <t>Bezpłatne użyczenie pompy do podaży leku z poz nr 1 , dostarczanie bezpłatnego oprzyrządowania do/w/w pompy  w celu podania leku dla pacjentów leczonych w ramach programu lekowego - leczenie ch.Parkinsona, ilość pomp oraz wystarczajaca ilość oprzyrząowania zależna od ilości leczonych pacjentów w/w lekiem. Każdorazowo o ilości pacjentów poinformowany zostanie dostawca. .</t>
  </si>
  <si>
    <t>"UWAGA: INSTRUKCJA WYPEŁNIANIA TABELI
1. Wykonawca winien określić, dla poszczególnych pozycji ofertowych, ceny jednostkowe netto oraz stawkę procentową VAT, a następnie obliczyć dla poszczególnych pozycji ofertowych wartość netto przez przemnożenie ceny jednostkowej netto przez ilość/j.m oraz dla poszczególnych pozycji ofertowych wartość brutto przez przemnożenie wartości netto danej pozycji przez stawkę procentową VAT (uzyskany iloczyn dodać do wartości netto danej pozycji). Suma wartości (odpowiednio: netto /brutto) poszczególnych pozycji ofertowych z kolumn (odpowiednio: wartość netto / wartość brutto) stanowić będzie wartość (netto, brutto) dla pozycji RAZEM. Wszystkie wartości, Wykonawca zobowiązany jest kalkulować i wpisywać w zaokrągleniu do dwóch miejsc po przecinku.
2. Wykonawca powinien wycenić wszystkie pozycje wchodzące w skład poszczególnych pakietów (części zamówienia) – pod rygorem odrzucenia oferty.
3. Zamawiający za część zamówienia rozumie pakiet, tak więc, nie zobowiązuje wykonawców do sumowania cen za części zamówienia bowiem dopuszcza możliwość złożenia oferty w każdym pakiecie (części) wybranym przez wykonawcę.
4. W przypadku, gdy Wykonawca składa ofertę tylko w niektórych pakietach, wypełnia, zgodnie z instrukcją, jedynie tabele dla pakietów, których dotyczy oferta. Natomiast w tabelach dotyczących pakietów, w których Wykonawca oferty nie składa, może pominąć (w ogóle nie zamieszczać) tych tabeli w złożonej ofercie albo wpisać po nazwie pakietu nad tabelą: „nie dotyczy” lub przekreślić te tabele. Jednakże, jeżeli Wykonawca pozostawi w OPISIE PRZEDMIOTU ZAMÓWIENIA – FORMULARZU CENOWYM, niewypełnione tabele dla pakietów, w których oferty nie składa, czyli nie zamieści w odpowiednich miejscach sformułowania: „nie dotyczy” lub nie dokona przekreślenia, nie wywoła to żadnych skutków negatywnych dla Wykonawcy (np. odrzucenia oferty), gdyż zapisy te będą bezprzedmiotowe – Zamawiający będzie rozumiał, że Wykonawca w tym pakiecie nie składa oferty.
5. Wykonawca ma obowiązek wypełnić w tabeli – kolumnę: „Nazwa handlowa, nazwa producenta, nr katalogowy” dla każdej pozycji pakietu, w którym składa ofertę poprzez podanie odpowiednio nazwy handlowej, nazwy producenta, numeru katalogowego producenta; w przypadku, gdy przedmiot zamówienia oznaczony jest jedynie jedną z wymaganych informacji wykonawca podaję tę informację."</t>
  </si>
  <si>
    <t>Nazwa handlowa, nazwa producenta, nr katalogowy</t>
  </si>
  <si>
    <t>pakiet nr 1</t>
  </si>
  <si>
    <t xml:space="preserve">cena jednostkowa netto </t>
  </si>
  <si>
    <t>pakiet nr 2</t>
  </si>
  <si>
    <t>cena jednostkowa netto</t>
  </si>
  <si>
    <t>pakiet nr 3</t>
  </si>
  <si>
    <t>Pakiet nr 4</t>
  </si>
  <si>
    <t xml:space="preserve">Cena jednostkowa  netto </t>
  </si>
  <si>
    <t xml:space="preserve">Cena jednostkowa  netto  </t>
  </si>
  <si>
    <t xml:space="preserve">Cena jednostkowa netto </t>
  </si>
  <si>
    <t>Cena jednostkowa netto</t>
  </si>
  <si>
    <t>Pakiet nr 5</t>
  </si>
  <si>
    <t>Pakiet nr 6</t>
  </si>
  <si>
    <t>Pakiet nr 7</t>
  </si>
  <si>
    <t>Pakiet nr 8</t>
  </si>
  <si>
    <t>Pakiet nr 9</t>
  </si>
  <si>
    <t>Pakiet nr 10</t>
  </si>
  <si>
    <t>Pakiet nr 11</t>
  </si>
  <si>
    <t>Pakiet nr 12</t>
  </si>
  <si>
    <t>Pakiet nr 13</t>
  </si>
  <si>
    <t>Pakiet nr 14</t>
  </si>
  <si>
    <t>Pakiet nr 15</t>
  </si>
  <si>
    <t>Pakiet nr 16</t>
  </si>
  <si>
    <t>Pakiet nr 17</t>
  </si>
  <si>
    <t>Pakiet nr 18</t>
  </si>
  <si>
    <t>Pakiet nr 19</t>
  </si>
  <si>
    <t>Pakiet nr 20</t>
  </si>
  <si>
    <t>Pakiet nr 21</t>
  </si>
  <si>
    <t xml:space="preserve">Cena jednostkowa netto  </t>
  </si>
  <si>
    <t>Pakiet nr 22</t>
  </si>
  <si>
    <t>Pakiet nr 23</t>
  </si>
  <si>
    <t>Pakiet nr 24</t>
  </si>
  <si>
    <t>Pakiet nr 25</t>
  </si>
  <si>
    <t>Pakiet nr 26</t>
  </si>
  <si>
    <t>Pakiet nr 27</t>
  </si>
  <si>
    <t>Pakiet nr 28</t>
  </si>
  <si>
    <t>Pakiet nr 29</t>
  </si>
  <si>
    <t>Pakiet nr 30</t>
  </si>
  <si>
    <t>Pakiet nr 31</t>
  </si>
  <si>
    <t>Pakiet nr 32</t>
  </si>
  <si>
    <t>Pakiet nr 33</t>
  </si>
  <si>
    <t>Pakiet nr 34</t>
  </si>
  <si>
    <t>PAKIET nr 35</t>
  </si>
  <si>
    <t>Pakiet nr 36</t>
  </si>
  <si>
    <t>Pakiet nr 37</t>
  </si>
  <si>
    <t>Pakiet  nr 38</t>
  </si>
  <si>
    <t>pakiet nr 39 LEKI PSYCHOTROPOWE</t>
  </si>
  <si>
    <t>Pakiet nr 40</t>
  </si>
  <si>
    <t>Pakiet nr 41</t>
  </si>
  <si>
    <t>Pakiet nr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</si>
</sst>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z_ł"/>
    <numFmt numFmtId="165" formatCode="#,##0.000"/>
    <numFmt numFmtId="166" formatCode="#,##0.00&quot; zł&quot;"/>
  </numFmts>
  <fonts count="20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  <charset val="1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</font>
    <font>
      <sz val="10"/>
      <name val="Helv"/>
      <charset val="204"/>
    </font>
    <font>
      <b/>
      <sz val="10"/>
      <color rgb="FFFF0000"/>
      <name val="Arial"/>
      <family val="2"/>
      <charset val="238"/>
    </font>
    <font>
      <sz val="8"/>
      <name val="Calibri"/>
      <family val="2"/>
      <scheme val="minor"/>
    </font>
    <font>
      <sz val="10"/>
      <name val="Arial"/>
      <family val="2"/>
      <charset val="1"/>
    </font>
    <font>
      <b/>
      <sz val="10"/>
      <color rgb="FFFF0000"/>
      <name val="Arial CE"/>
      <charset val="238"/>
    </font>
    <font>
      <sz val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19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3" fillId="0" borderId="3" xfId="0" applyFont="1" applyBorder="1" applyAlignment="1">
      <alignment horizontal="right"/>
    </xf>
    <xf numFmtId="0" fontId="4" fillId="0" borderId="4" xfId="0" applyFont="1" applyBorder="1" applyAlignment="1">
      <alignment wrapText="1"/>
    </xf>
    <xf numFmtId="4" fontId="3" fillId="0" borderId="5" xfId="0" applyNumberFormat="1" applyFont="1" applyBorder="1" applyAlignment="1">
      <alignment horizontal="right"/>
    </xf>
    <xf numFmtId="0" fontId="3" fillId="0" borderId="0" xfId="0" applyFont="1"/>
    <xf numFmtId="0" fontId="6" fillId="0" borderId="6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right" wrapText="1"/>
    </xf>
    <xf numFmtId="4" fontId="6" fillId="0" borderId="1" xfId="0" applyNumberFormat="1" applyFont="1" applyBorder="1"/>
    <xf numFmtId="4" fontId="6" fillId="0" borderId="7" xfId="0" applyNumberFormat="1" applyFont="1" applyBorder="1"/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4" fontId="6" fillId="0" borderId="7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0" fontId="4" fillId="0" borderId="6" xfId="0" applyFont="1" applyBorder="1" applyAlignment="1">
      <alignment wrapText="1"/>
    </xf>
    <xf numFmtId="0" fontId="4" fillId="0" borderId="1" xfId="0" applyFont="1" applyBorder="1"/>
    <xf numFmtId="1" fontId="4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right"/>
    </xf>
    <xf numFmtId="0" fontId="6" fillId="0" borderId="6" xfId="0" applyFont="1" applyBorder="1" applyAlignment="1">
      <alignment wrapText="1"/>
    </xf>
    <xf numFmtId="4" fontId="2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>
      <alignment horizontal="left" wrapText="1"/>
    </xf>
    <xf numFmtId="0" fontId="6" fillId="0" borderId="1" xfId="0" applyFont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right" wrapText="1"/>
    </xf>
    <xf numFmtId="0" fontId="6" fillId="0" borderId="8" xfId="0" applyFont="1" applyBorder="1"/>
    <xf numFmtId="4" fontId="6" fillId="0" borderId="8" xfId="0" applyNumberFormat="1" applyFont="1" applyBorder="1"/>
    <xf numFmtId="0" fontId="2" fillId="0" borderId="9" xfId="0" applyFont="1" applyBorder="1"/>
    <xf numFmtId="0" fontId="6" fillId="0" borderId="8" xfId="0" applyFont="1" applyBorder="1" applyAlignment="1">
      <alignment horizontal="left" wrapText="1"/>
    </xf>
    <xf numFmtId="0" fontId="6" fillId="0" borderId="8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6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wrapText="1"/>
    </xf>
    <xf numFmtId="0" fontId="6" fillId="0" borderId="9" xfId="0" applyFont="1" applyBorder="1"/>
    <xf numFmtId="0" fontId="6" fillId="0" borderId="5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" fontId="6" fillId="0" borderId="13" xfId="0" applyNumberFormat="1" applyFont="1" applyBorder="1"/>
    <xf numFmtId="4" fontId="6" fillId="0" borderId="13" xfId="0" applyNumberFormat="1" applyFont="1" applyBorder="1" applyAlignment="1">
      <alignment horizontal="right"/>
    </xf>
    <xf numFmtId="4" fontId="6" fillId="0" borderId="14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165" fontId="6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" fontId="2" fillId="0" borderId="0" xfId="0" applyNumberFormat="1" applyFont="1"/>
    <xf numFmtId="2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6" fillId="0" borderId="1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/>
    <xf numFmtId="0" fontId="6" fillId="0" borderId="8" xfId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1" fontId="2" fillId="0" borderId="0" xfId="0" applyNumberFormat="1" applyFont="1"/>
    <xf numFmtId="0" fontId="11" fillId="0" borderId="0" xfId="0" applyFont="1"/>
    <xf numFmtId="0" fontId="11" fillId="0" borderId="1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/>
    </xf>
    <xf numFmtId="4" fontId="2" fillId="0" borderId="16" xfId="0" applyNumberFormat="1" applyFont="1" applyBorder="1"/>
    <xf numFmtId="0" fontId="6" fillId="0" borderId="1" xfId="0" applyFont="1" applyBorder="1" applyAlignment="1">
      <alignment horizontal="center"/>
    </xf>
    <xf numFmtId="0" fontId="1" fillId="0" borderId="17" xfId="0" applyFont="1" applyBorder="1" applyAlignment="1">
      <alignment wrapText="1"/>
    </xf>
    <xf numFmtId="0" fontId="1" fillId="0" borderId="0" xfId="0" applyFont="1" applyAlignment="1">
      <alignment wrapText="1"/>
    </xf>
    <xf numFmtId="1" fontId="1" fillId="0" borderId="17" xfId="0" applyNumberFormat="1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horizontal="right" vertical="center"/>
    </xf>
    <xf numFmtId="0" fontId="3" fillId="0" borderId="17" xfId="0" applyFont="1" applyBorder="1" applyAlignment="1">
      <alignment wrapText="1"/>
    </xf>
    <xf numFmtId="0" fontId="1" fillId="0" borderId="0" xfId="0" applyFont="1"/>
    <xf numFmtId="1" fontId="3" fillId="0" borderId="17" xfId="0" applyNumberFormat="1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0" fontId="14" fillId="0" borderId="8" xfId="0" applyFont="1" applyBorder="1" applyAlignment="1">
      <alignment wrapText="1"/>
    </xf>
    <xf numFmtId="4" fontId="4" fillId="0" borderId="1" xfId="0" applyNumberFormat="1" applyFont="1" applyBorder="1"/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166" fontId="3" fillId="0" borderId="0" xfId="0" applyNumberFormat="1" applyFont="1" applyAlignment="1">
      <alignment horizontal="right" vertical="center"/>
    </xf>
    <xf numFmtId="4" fontId="3" fillId="0" borderId="0" xfId="0" applyNumberFormat="1" applyFont="1"/>
    <xf numFmtId="4" fontId="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/>
    </xf>
    <xf numFmtId="1" fontId="13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left" wrapText="1"/>
    </xf>
    <xf numFmtId="4" fontId="13" fillId="0" borderId="19" xfId="0" applyNumberFormat="1" applyFont="1" applyBorder="1"/>
    <xf numFmtId="4" fontId="13" fillId="0" borderId="20" xfId="0" applyNumberFormat="1" applyFont="1" applyBorder="1" applyAlignment="1">
      <alignment horizontal="right"/>
    </xf>
    <xf numFmtId="165" fontId="13" fillId="0" borderId="20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right"/>
    </xf>
    <xf numFmtId="1" fontId="6" fillId="0" borderId="8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1" xfId="0" applyFont="1" applyBorder="1"/>
    <xf numFmtId="1" fontId="3" fillId="0" borderId="1" xfId="0" applyNumberFormat="1" applyFont="1" applyBorder="1"/>
    <xf numFmtId="0" fontId="6" fillId="0" borderId="1" xfId="0" applyFont="1" applyBorder="1" applyAlignment="1">
      <alignment wrapText="1"/>
    </xf>
    <xf numFmtId="1" fontId="2" fillId="0" borderId="1" xfId="0" applyNumberFormat="1" applyFont="1" applyBorder="1"/>
    <xf numFmtId="4" fontId="2" fillId="0" borderId="1" xfId="0" applyNumberFormat="1" applyFont="1" applyBorder="1"/>
    <xf numFmtId="1" fontId="3" fillId="0" borderId="0" xfId="0" applyNumberFormat="1" applyFont="1"/>
    <xf numFmtId="4" fontId="2" fillId="0" borderId="19" xfId="0" applyNumberFormat="1" applyFont="1" applyBorder="1"/>
    <xf numFmtId="4" fontId="2" fillId="0" borderId="20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/>
    </xf>
    <xf numFmtId="1" fontId="6" fillId="0" borderId="1" xfId="0" applyNumberFormat="1" applyFont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1" fontId="6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right"/>
    </xf>
    <xf numFmtId="1" fontId="6" fillId="0" borderId="15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6" fillId="0" borderId="1" xfId="0" applyNumberFormat="1" applyFont="1" applyBorder="1"/>
    <xf numFmtId="165" fontId="2" fillId="0" borderId="20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" fontId="1" fillId="0" borderId="0" xfId="0" applyNumberFormat="1" applyFont="1" applyAlignment="1">
      <alignment wrapText="1"/>
    </xf>
    <xf numFmtId="4" fontId="1" fillId="0" borderId="0" xfId="0" applyNumberFormat="1" applyFont="1"/>
    <xf numFmtId="0" fontId="1" fillId="0" borderId="3" xfId="0" applyFont="1" applyBorder="1" applyAlignment="1">
      <alignment horizontal="center"/>
    </xf>
    <xf numFmtId="4" fontId="1" fillId="0" borderId="5" xfId="0" applyNumberFormat="1" applyFont="1" applyBorder="1" applyAlignment="1">
      <alignment horizontal="center" wrapText="1"/>
    </xf>
    <xf numFmtId="1" fontId="3" fillId="0" borderId="8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4" fontId="13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1" fontId="3" fillId="0" borderId="0" xfId="0" applyNumberFormat="1" applyFont="1" applyAlignment="1">
      <alignment horizontal="right" wrapText="1"/>
    </xf>
    <xf numFmtId="4" fontId="2" fillId="0" borderId="21" xfId="0" applyNumberFormat="1" applyFont="1" applyBorder="1" applyAlignment="1">
      <alignment horizontal="right"/>
    </xf>
    <xf numFmtId="4" fontId="13" fillId="0" borderId="0" xfId="0" applyNumberFormat="1" applyFont="1"/>
    <xf numFmtId="165" fontId="13" fillId="0" borderId="0" xfId="0" applyNumberFormat="1" applyFont="1" applyAlignment="1">
      <alignment horizontal="right"/>
    </xf>
    <xf numFmtId="0" fontId="15" fillId="0" borderId="0" xfId="0" applyFont="1"/>
    <xf numFmtId="0" fontId="16" fillId="0" borderId="0" xfId="0" applyFont="1" applyAlignment="1">
      <alignment horizontal="justify"/>
    </xf>
    <xf numFmtId="0" fontId="15" fillId="0" borderId="22" xfId="0" applyFont="1" applyBorder="1" applyAlignment="1">
      <alignment vertical="top"/>
    </xf>
    <xf numFmtId="0" fontId="15" fillId="0" borderId="22" xfId="0" applyFont="1" applyBorder="1" applyAlignment="1">
      <alignment vertical="top" wrapText="1"/>
    </xf>
    <xf numFmtId="0" fontId="15" fillId="0" borderId="22" xfId="0" applyFont="1" applyBorder="1" applyAlignment="1">
      <alignment wrapText="1"/>
    </xf>
    <xf numFmtId="0" fontId="15" fillId="0" borderId="22" xfId="0" applyFont="1" applyBorder="1" applyAlignment="1">
      <alignment horizontal="right"/>
    </xf>
    <xf numFmtId="0" fontId="15" fillId="0" borderId="22" xfId="0" applyFont="1" applyBorder="1"/>
    <xf numFmtId="2" fontId="15" fillId="0" borderId="22" xfId="0" applyNumberFormat="1" applyFont="1" applyBorder="1"/>
    <xf numFmtId="0" fontId="15" fillId="0" borderId="0" xfId="0" applyFont="1" applyAlignment="1">
      <alignment horizontal="right"/>
    </xf>
    <xf numFmtId="0" fontId="17" fillId="0" borderId="0" xfId="0" applyFont="1" applyAlignment="1">
      <alignment wrapText="1"/>
    </xf>
    <xf numFmtId="0" fontId="15" fillId="0" borderId="0" xfId="0" applyFont="1" applyAlignment="1">
      <alignment wrapText="1"/>
    </xf>
    <xf numFmtId="2" fontId="15" fillId="0" borderId="0" xfId="0" applyNumberFormat="1" applyFont="1"/>
    <xf numFmtId="2" fontId="18" fillId="0" borderId="0" xfId="0" applyNumberFormat="1" applyFont="1"/>
    <xf numFmtId="0" fontId="19" fillId="0" borderId="22" xfId="0" applyFont="1" applyBorder="1" applyAlignment="1">
      <alignment horizontal="justify" vertical="center"/>
    </xf>
    <xf numFmtId="3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right"/>
    </xf>
    <xf numFmtId="4" fontId="6" fillId="0" borderId="16" xfId="0" applyNumberFormat="1" applyFont="1" applyBorder="1"/>
    <xf numFmtId="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" fontId="4" fillId="0" borderId="1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165" fontId="6" fillId="0" borderId="1" xfId="0" applyNumberFormat="1" applyFont="1" applyBorder="1"/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2" fontId="6" fillId="0" borderId="0" xfId="0" applyNumberFormat="1" applyFont="1" applyAlignment="1">
      <alignment horizontal="right"/>
    </xf>
    <xf numFmtId="0" fontId="11" fillId="0" borderId="1" xfId="0" applyFont="1" applyBorder="1" applyAlignment="1">
      <alignment horizontal="center" wrapText="1"/>
    </xf>
    <xf numFmtId="1" fontId="11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1" fontId="6" fillId="0" borderId="0" xfId="0" applyNumberFormat="1" applyFont="1"/>
    <xf numFmtId="4" fontId="6" fillId="0" borderId="0" xfId="0" applyNumberFormat="1" applyFont="1"/>
    <xf numFmtId="2" fontId="1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</cellXfs>
  <cellStyles count="2">
    <cellStyle name="Normalny" xfId="0" builtinId="0"/>
    <cellStyle name="Styl 1" xfId="1" xr:uid="{F0218848-C133-4BEA-A71B-5E30F8A1CE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9"/>
  <sheetViews>
    <sheetView topLeftCell="A108" workbookViewId="0">
      <selection activeCell="H121" sqref="H121"/>
    </sheetView>
  </sheetViews>
  <sheetFormatPr defaultRowHeight="12.75"/>
  <cols>
    <col min="1" max="1" width="4.42578125" style="7" customWidth="1"/>
    <col min="2" max="2" width="43.7109375" style="7" customWidth="1"/>
    <col min="3" max="3" width="5.28515625" style="7" customWidth="1"/>
    <col min="4" max="4" width="7.42578125" style="7" customWidth="1"/>
    <col min="5" max="5" width="30.5703125" style="57" customWidth="1"/>
    <col min="6" max="6" width="16" style="7" customWidth="1"/>
    <col min="7" max="7" width="18" style="57" customWidth="1"/>
    <col min="8" max="8" width="17.85546875" style="7" customWidth="1"/>
    <col min="9" max="255" width="9.140625" style="7"/>
    <col min="256" max="256" width="4.42578125" style="7" customWidth="1"/>
    <col min="257" max="257" width="43.7109375" style="7" customWidth="1"/>
    <col min="258" max="258" width="5.28515625" style="7" customWidth="1"/>
    <col min="259" max="259" width="7.42578125" style="7" customWidth="1"/>
    <col min="260" max="260" width="11.85546875" style="7" customWidth="1"/>
    <col min="261" max="261" width="16.28515625" style="7" customWidth="1"/>
    <col min="262" max="262" width="20.140625" style="7" customWidth="1"/>
    <col min="263" max="263" width="11.28515625" style="7" customWidth="1"/>
    <col min="264" max="511" width="9.140625" style="7"/>
    <col min="512" max="512" width="4.42578125" style="7" customWidth="1"/>
    <col min="513" max="513" width="43.7109375" style="7" customWidth="1"/>
    <col min="514" max="514" width="5.28515625" style="7" customWidth="1"/>
    <col min="515" max="515" width="7.42578125" style="7" customWidth="1"/>
    <col min="516" max="516" width="11.85546875" style="7" customWidth="1"/>
    <col min="517" max="517" width="16.28515625" style="7" customWidth="1"/>
    <col min="518" max="518" width="20.140625" style="7" customWidth="1"/>
    <col min="519" max="519" width="11.28515625" style="7" customWidth="1"/>
    <col min="520" max="767" width="9.140625" style="7"/>
    <col min="768" max="768" width="4.42578125" style="7" customWidth="1"/>
    <col min="769" max="769" width="43.7109375" style="7" customWidth="1"/>
    <col min="770" max="770" width="5.28515625" style="7" customWidth="1"/>
    <col min="771" max="771" width="7.42578125" style="7" customWidth="1"/>
    <col min="772" max="772" width="11.85546875" style="7" customWidth="1"/>
    <col min="773" max="773" width="16.28515625" style="7" customWidth="1"/>
    <col min="774" max="774" width="20.140625" style="7" customWidth="1"/>
    <col min="775" max="775" width="11.28515625" style="7" customWidth="1"/>
    <col min="776" max="1023" width="9.140625" style="7"/>
    <col min="1024" max="1024" width="4.42578125" style="7" customWidth="1"/>
    <col min="1025" max="1025" width="43.7109375" style="7" customWidth="1"/>
    <col min="1026" max="1026" width="5.28515625" style="7" customWidth="1"/>
    <col min="1027" max="1027" width="7.42578125" style="7" customWidth="1"/>
    <col min="1028" max="1028" width="11.85546875" style="7" customWidth="1"/>
    <col min="1029" max="1029" width="16.28515625" style="7" customWidth="1"/>
    <col min="1030" max="1030" width="20.140625" style="7" customWidth="1"/>
    <col min="1031" max="1031" width="11.28515625" style="7" customWidth="1"/>
    <col min="1032" max="1279" width="9.140625" style="7"/>
    <col min="1280" max="1280" width="4.42578125" style="7" customWidth="1"/>
    <col min="1281" max="1281" width="43.7109375" style="7" customWidth="1"/>
    <col min="1282" max="1282" width="5.28515625" style="7" customWidth="1"/>
    <col min="1283" max="1283" width="7.42578125" style="7" customWidth="1"/>
    <col min="1284" max="1284" width="11.85546875" style="7" customWidth="1"/>
    <col min="1285" max="1285" width="16.28515625" style="7" customWidth="1"/>
    <col min="1286" max="1286" width="20.140625" style="7" customWidth="1"/>
    <col min="1287" max="1287" width="11.28515625" style="7" customWidth="1"/>
    <col min="1288" max="1535" width="9.140625" style="7"/>
    <col min="1536" max="1536" width="4.42578125" style="7" customWidth="1"/>
    <col min="1537" max="1537" width="43.7109375" style="7" customWidth="1"/>
    <col min="1538" max="1538" width="5.28515625" style="7" customWidth="1"/>
    <col min="1539" max="1539" width="7.42578125" style="7" customWidth="1"/>
    <col min="1540" max="1540" width="11.85546875" style="7" customWidth="1"/>
    <col min="1541" max="1541" width="16.28515625" style="7" customWidth="1"/>
    <col min="1542" max="1542" width="20.140625" style="7" customWidth="1"/>
    <col min="1543" max="1543" width="11.28515625" style="7" customWidth="1"/>
    <col min="1544" max="1791" width="9.140625" style="7"/>
    <col min="1792" max="1792" width="4.42578125" style="7" customWidth="1"/>
    <col min="1793" max="1793" width="43.7109375" style="7" customWidth="1"/>
    <col min="1794" max="1794" width="5.28515625" style="7" customWidth="1"/>
    <col min="1795" max="1795" width="7.42578125" style="7" customWidth="1"/>
    <col min="1796" max="1796" width="11.85546875" style="7" customWidth="1"/>
    <col min="1797" max="1797" width="16.28515625" style="7" customWidth="1"/>
    <col min="1798" max="1798" width="20.140625" style="7" customWidth="1"/>
    <col min="1799" max="1799" width="11.28515625" style="7" customWidth="1"/>
    <col min="1800" max="2047" width="9.140625" style="7"/>
    <col min="2048" max="2048" width="4.42578125" style="7" customWidth="1"/>
    <col min="2049" max="2049" width="43.7109375" style="7" customWidth="1"/>
    <col min="2050" max="2050" width="5.28515625" style="7" customWidth="1"/>
    <col min="2051" max="2051" width="7.42578125" style="7" customWidth="1"/>
    <col min="2052" max="2052" width="11.85546875" style="7" customWidth="1"/>
    <col min="2053" max="2053" width="16.28515625" style="7" customWidth="1"/>
    <col min="2054" max="2054" width="20.140625" style="7" customWidth="1"/>
    <col min="2055" max="2055" width="11.28515625" style="7" customWidth="1"/>
    <col min="2056" max="2303" width="9.140625" style="7"/>
    <col min="2304" max="2304" width="4.42578125" style="7" customWidth="1"/>
    <col min="2305" max="2305" width="43.7109375" style="7" customWidth="1"/>
    <col min="2306" max="2306" width="5.28515625" style="7" customWidth="1"/>
    <col min="2307" max="2307" width="7.42578125" style="7" customWidth="1"/>
    <col min="2308" max="2308" width="11.85546875" style="7" customWidth="1"/>
    <col min="2309" max="2309" width="16.28515625" style="7" customWidth="1"/>
    <col min="2310" max="2310" width="20.140625" style="7" customWidth="1"/>
    <col min="2311" max="2311" width="11.28515625" style="7" customWidth="1"/>
    <col min="2312" max="2559" width="9.140625" style="7"/>
    <col min="2560" max="2560" width="4.42578125" style="7" customWidth="1"/>
    <col min="2561" max="2561" width="43.7109375" style="7" customWidth="1"/>
    <col min="2562" max="2562" width="5.28515625" style="7" customWidth="1"/>
    <col min="2563" max="2563" width="7.42578125" style="7" customWidth="1"/>
    <col min="2564" max="2564" width="11.85546875" style="7" customWidth="1"/>
    <col min="2565" max="2565" width="16.28515625" style="7" customWidth="1"/>
    <col min="2566" max="2566" width="20.140625" style="7" customWidth="1"/>
    <col min="2567" max="2567" width="11.28515625" style="7" customWidth="1"/>
    <col min="2568" max="2815" width="9.140625" style="7"/>
    <col min="2816" max="2816" width="4.42578125" style="7" customWidth="1"/>
    <col min="2817" max="2817" width="43.7109375" style="7" customWidth="1"/>
    <col min="2818" max="2818" width="5.28515625" style="7" customWidth="1"/>
    <col min="2819" max="2819" width="7.42578125" style="7" customWidth="1"/>
    <col min="2820" max="2820" width="11.85546875" style="7" customWidth="1"/>
    <col min="2821" max="2821" width="16.28515625" style="7" customWidth="1"/>
    <col min="2822" max="2822" width="20.140625" style="7" customWidth="1"/>
    <col min="2823" max="2823" width="11.28515625" style="7" customWidth="1"/>
    <col min="2824" max="3071" width="9.140625" style="7"/>
    <col min="3072" max="3072" width="4.42578125" style="7" customWidth="1"/>
    <col min="3073" max="3073" width="43.7109375" style="7" customWidth="1"/>
    <col min="3074" max="3074" width="5.28515625" style="7" customWidth="1"/>
    <col min="3075" max="3075" width="7.42578125" style="7" customWidth="1"/>
    <col min="3076" max="3076" width="11.85546875" style="7" customWidth="1"/>
    <col min="3077" max="3077" width="16.28515625" style="7" customWidth="1"/>
    <col min="3078" max="3078" width="20.140625" style="7" customWidth="1"/>
    <col min="3079" max="3079" width="11.28515625" style="7" customWidth="1"/>
    <col min="3080" max="3327" width="9.140625" style="7"/>
    <col min="3328" max="3328" width="4.42578125" style="7" customWidth="1"/>
    <col min="3329" max="3329" width="43.7109375" style="7" customWidth="1"/>
    <col min="3330" max="3330" width="5.28515625" style="7" customWidth="1"/>
    <col min="3331" max="3331" width="7.42578125" style="7" customWidth="1"/>
    <col min="3332" max="3332" width="11.85546875" style="7" customWidth="1"/>
    <col min="3333" max="3333" width="16.28515625" style="7" customWidth="1"/>
    <col min="3334" max="3334" width="20.140625" style="7" customWidth="1"/>
    <col min="3335" max="3335" width="11.28515625" style="7" customWidth="1"/>
    <col min="3336" max="3583" width="9.140625" style="7"/>
    <col min="3584" max="3584" width="4.42578125" style="7" customWidth="1"/>
    <col min="3585" max="3585" width="43.7109375" style="7" customWidth="1"/>
    <col min="3586" max="3586" width="5.28515625" style="7" customWidth="1"/>
    <col min="3587" max="3587" width="7.42578125" style="7" customWidth="1"/>
    <col min="3588" max="3588" width="11.85546875" style="7" customWidth="1"/>
    <col min="3589" max="3589" width="16.28515625" style="7" customWidth="1"/>
    <col min="3590" max="3590" width="20.140625" style="7" customWidth="1"/>
    <col min="3591" max="3591" width="11.28515625" style="7" customWidth="1"/>
    <col min="3592" max="3839" width="9.140625" style="7"/>
    <col min="3840" max="3840" width="4.42578125" style="7" customWidth="1"/>
    <col min="3841" max="3841" width="43.7109375" style="7" customWidth="1"/>
    <col min="3842" max="3842" width="5.28515625" style="7" customWidth="1"/>
    <col min="3843" max="3843" width="7.42578125" style="7" customWidth="1"/>
    <col min="3844" max="3844" width="11.85546875" style="7" customWidth="1"/>
    <col min="3845" max="3845" width="16.28515625" style="7" customWidth="1"/>
    <col min="3846" max="3846" width="20.140625" style="7" customWidth="1"/>
    <col min="3847" max="3847" width="11.28515625" style="7" customWidth="1"/>
    <col min="3848" max="4095" width="9.140625" style="7"/>
    <col min="4096" max="4096" width="4.42578125" style="7" customWidth="1"/>
    <col min="4097" max="4097" width="43.7109375" style="7" customWidth="1"/>
    <col min="4098" max="4098" width="5.28515625" style="7" customWidth="1"/>
    <col min="4099" max="4099" width="7.42578125" style="7" customWidth="1"/>
    <col min="4100" max="4100" width="11.85546875" style="7" customWidth="1"/>
    <col min="4101" max="4101" width="16.28515625" style="7" customWidth="1"/>
    <col min="4102" max="4102" width="20.140625" style="7" customWidth="1"/>
    <col min="4103" max="4103" width="11.28515625" style="7" customWidth="1"/>
    <col min="4104" max="4351" width="9.140625" style="7"/>
    <col min="4352" max="4352" width="4.42578125" style="7" customWidth="1"/>
    <col min="4353" max="4353" width="43.7109375" style="7" customWidth="1"/>
    <col min="4354" max="4354" width="5.28515625" style="7" customWidth="1"/>
    <col min="4355" max="4355" width="7.42578125" style="7" customWidth="1"/>
    <col min="4356" max="4356" width="11.85546875" style="7" customWidth="1"/>
    <col min="4357" max="4357" width="16.28515625" style="7" customWidth="1"/>
    <col min="4358" max="4358" width="20.140625" style="7" customWidth="1"/>
    <col min="4359" max="4359" width="11.28515625" style="7" customWidth="1"/>
    <col min="4360" max="4607" width="9.140625" style="7"/>
    <col min="4608" max="4608" width="4.42578125" style="7" customWidth="1"/>
    <col min="4609" max="4609" width="43.7109375" style="7" customWidth="1"/>
    <col min="4610" max="4610" width="5.28515625" style="7" customWidth="1"/>
    <col min="4611" max="4611" width="7.42578125" style="7" customWidth="1"/>
    <col min="4612" max="4612" width="11.85546875" style="7" customWidth="1"/>
    <col min="4613" max="4613" width="16.28515625" style="7" customWidth="1"/>
    <col min="4614" max="4614" width="20.140625" style="7" customWidth="1"/>
    <col min="4615" max="4615" width="11.28515625" style="7" customWidth="1"/>
    <col min="4616" max="4863" width="9.140625" style="7"/>
    <col min="4864" max="4864" width="4.42578125" style="7" customWidth="1"/>
    <col min="4865" max="4865" width="43.7109375" style="7" customWidth="1"/>
    <col min="4866" max="4866" width="5.28515625" style="7" customWidth="1"/>
    <col min="4867" max="4867" width="7.42578125" style="7" customWidth="1"/>
    <col min="4868" max="4868" width="11.85546875" style="7" customWidth="1"/>
    <col min="4869" max="4869" width="16.28515625" style="7" customWidth="1"/>
    <col min="4870" max="4870" width="20.140625" style="7" customWidth="1"/>
    <col min="4871" max="4871" width="11.28515625" style="7" customWidth="1"/>
    <col min="4872" max="5119" width="9.140625" style="7"/>
    <col min="5120" max="5120" width="4.42578125" style="7" customWidth="1"/>
    <col min="5121" max="5121" width="43.7109375" style="7" customWidth="1"/>
    <col min="5122" max="5122" width="5.28515625" style="7" customWidth="1"/>
    <col min="5123" max="5123" width="7.42578125" style="7" customWidth="1"/>
    <col min="5124" max="5124" width="11.85546875" style="7" customWidth="1"/>
    <col min="5125" max="5125" width="16.28515625" style="7" customWidth="1"/>
    <col min="5126" max="5126" width="20.140625" style="7" customWidth="1"/>
    <col min="5127" max="5127" width="11.28515625" style="7" customWidth="1"/>
    <col min="5128" max="5375" width="9.140625" style="7"/>
    <col min="5376" max="5376" width="4.42578125" style="7" customWidth="1"/>
    <col min="5377" max="5377" width="43.7109375" style="7" customWidth="1"/>
    <col min="5378" max="5378" width="5.28515625" style="7" customWidth="1"/>
    <col min="5379" max="5379" width="7.42578125" style="7" customWidth="1"/>
    <col min="5380" max="5380" width="11.85546875" style="7" customWidth="1"/>
    <col min="5381" max="5381" width="16.28515625" style="7" customWidth="1"/>
    <col min="5382" max="5382" width="20.140625" style="7" customWidth="1"/>
    <col min="5383" max="5383" width="11.28515625" style="7" customWidth="1"/>
    <col min="5384" max="5631" width="9.140625" style="7"/>
    <col min="5632" max="5632" width="4.42578125" style="7" customWidth="1"/>
    <col min="5633" max="5633" width="43.7109375" style="7" customWidth="1"/>
    <col min="5634" max="5634" width="5.28515625" style="7" customWidth="1"/>
    <col min="5635" max="5635" width="7.42578125" style="7" customWidth="1"/>
    <col min="5636" max="5636" width="11.85546875" style="7" customWidth="1"/>
    <col min="5637" max="5637" width="16.28515625" style="7" customWidth="1"/>
    <col min="5638" max="5638" width="20.140625" style="7" customWidth="1"/>
    <col min="5639" max="5639" width="11.28515625" style="7" customWidth="1"/>
    <col min="5640" max="5887" width="9.140625" style="7"/>
    <col min="5888" max="5888" width="4.42578125" style="7" customWidth="1"/>
    <col min="5889" max="5889" width="43.7109375" style="7" customWidth="1"/>
    <col min="5890" max="5890" width="5.28515625" style="7" customWidth="1"/>
    <col min="5891" max="5891" width="7.42578125" style="7" customWidth="1"/>
    <col min="5892" max="5892" width="11.85546875" style="7" customWidth="1"/>
    <col min="5893" max="5893" width="16.28515625" style="7" customWidth="1"/>
    <col min="5894" max="5894" width="20.140625" style="7" customWidth="1"/>
    <col min="5895" max="5895" width="11.28515625" style="7" customWidth="1"/>
    <col min="5896" max="6143" width="9.140625" style="7"/>
    <col min="6144" max="6144" width="4.42578125" style="7" customWidth="1"/>
    <col min="6145" max="6145" width="43.7109375" style="7" customWidth="1"/>
    <col min="6146" max="6146" width="5.28515625" style="7" customWidth="1"/>
    <col min="6147" max="6147" width="7.42578125" style="7" customWidth="1"/>
    <col min="6148" max="6148" width="11.85546875" style="7" customWidth="1"/>
    <col min="6149" max="6149" width="16.28515625" style="7" customWidth="1"/>
    <col min="6150" max="6150" width="20.140625" style="7" customWidth="1"/>
    <col min="6151" max="6151" width="11.28515625" style="7" customWidth="1"/>
    <col min="6152" max="6399" width="9.140625" style="7"/>
    <col min="6400" max="6400" width="4.42578125" style="7" customWidth="1"/>
    <col min="6401" max="6401" width="43.7109375" style="7" customWidth="1"/>
    <col min="6402" max="6402" width="5.28515625" style="7" customWidth="1"/>
    <col min="6403" max="6403" width="7.42578125" style="7" customWidth="1"/>
    <col min="6404" max="6404" width="11.85546875" style="7" customWidth="1"/>
    <col min="6405" max="6405" width="16.28515625" style="7" customWidth="1"/>
    <col min="6406" max="6406" width="20.140625" style="7" customWidth="1"/>
    <col min="6407" max="6407" width="11.28515625" style="7" customWidth="1"/>
    <col min="6408" max="6655" width="9.140625" style="7"/>
    <col min="6656" max="6656" width="4.42578125" style="7" customWidth="1"/>
    <col min="6657" max="6657" width="43.7109375" style="7" customWidth="1"/>
    <col min="6658" max="6658" width="5.28515625" style="7" customWidth="1"/>
    <col min="6659" max="6659" width="7.42578125" style="7" customWidth="1"/>
    <col min="6660" max="6660" width="11.85546875" style="7" customWidth="1"/>
    <col min="6661" max="6661" width="16.28515625" style="7" customWidth="1"/>
    <col min="6662" max="6662" width="20.140625" style="7" customWidth="1"/>
    <col min="6663" max="6663" width="11.28515625" style="7" customWidth="1"/>
    <col min="6664" max="6911" width="9.140625" style="7"/>
    <col min="6912" max="6912" width="4.42578125" style="7" customWidth="1"/>
    <col min="6913" max="6913" width="43.7109375" style="7" customWidth="1"/>
    <col min="6914" max="6914" width="5.28515625" style="7" customWidth="1"/>
    <col min="6915" max="6915" width="7.42578125" style="7" customWidth="1"/>
    <col min="6916" max="6916" width="11.85546875" style="7" customWidth="1"/>
    <col min="6917" max="6917" width="16.28515625" style="7" customWidth="1"/>
    <col min="6918" max="6918" width="20.140625" style="7" customWidth="1"/>
    <col min="6919" max="6919" width="11.28515625" style="7" customWidth="1"/>
    <col min="6920" max="7167" width="9.140625" style="7"/>
    <col min="7168" max="7168" width="4.42578125" style="7" customWidth="1"/>
    <col min="7169" max="7169" width="43.7109375" style="7" customWidth="1"/>
    <col min="7170" max="7170" width="5.28515625" style="7" customWidth="1"/>
    <col min="7171" max="7171" width="7.42578125" style="7" customWidth="1"/>
    <col min="7172" max="7172" width="11.85546875" style="7" customWidth="1"/>
    <col min="7173" max="7173" width="16.28515625" style="7" customWidth="1"/>
    <col min="7174" max="7174" width="20.140625" style="7" customWidth="1"/>
    <col min="7175" max="7175" width="11.28515625" style="7" customWidth="1"/>
    <col min="7176" max="7423" width="9.140625" style="7"/>
    <col min="7424" max="7424" width="4.42578125" style="7" customWidth="1"/>
    <col min="7425" max="7425" width="43.7109375" style="7" customWidth="1"/>
    <col min="7426" max="7426" width="5.28515625" style="7" customWidth="1"/>
    <col min="7427" max="7427" width="7.42578125" style="7" customWidth="1"/>
    <col min="7428" max="7428" width="11.85546875" style="7" customWidth="1"/>
    <col min="7429" max="7429" width="16.28515625" style="7" customWidth="1"/>
    <col min="7430" max="7430" width="20.140625" style="7" customWidth="1"/>
    <col min="7431" max="7431" width="11.28515625" style="7" customWidth="1"/>
    <col min="7432" max="7679" width="9.140625" style="7"/>
    <col min="7680" max="7680" width="4.42578125" style="7" customWidth="1"/>
    <col min="7681" max="7681" width="43.7109375" style="7" customWidth="1"/>
    <col min="7682" max="7682" width="5.28515625" style="7" customWidth="1"/>
    <col min="7683" max="7683" width="7.42578125" style="7" customWidth="1"/>
    <col min="7684" max="7684" width="11.85546875" style="7" customWidth="1"/>
    <col min="7685" max="7685" width="16.28515625" style="7" customWidth="1"/>
    <col min="7686" max="7686" width="20.140625" style="7" customWidth="1"/>
    <col min="7687" max="7687" width="11.28515625" style="7" customWidth="1"/>
    <col min="7688" max="7935" width="9.140625" style="7"/>
    <col min="7936" max="7936" width="4.42578125" style="7" customWidth="1"/>
    <col min="7937" max="7937" width="43.7109375" style="7" customWidth="1"/>
    <col min="7938" max="7938" width="5.28515625" style="7" customWidth="1"/>
    <col min="7939" max="7939" width="7.42578125" style="7" customWidth="1"/>
    <col min="7940" max="7940" width="11.85546875" style="7" customWidth="1"/>
    <col min="7941" max="7941" width="16.28515625" style="7" customWidth="1"/>
    <col min="7942" max="7942" width="20.140625" style="7" customWidth="1"/>
    <col min="7943" max="7943" width="11.28515625" style="7" customWidth="1"/>
    <col min="7944" max="8191" width="9.140625" style="7"/>
    <col min="8192" max="8192" width="4.42578125" style="7" customWidth="1"/>
    <col min="8193" max="8193" width="43.7109375" style="7" customWidth="1"/>
    <col min="8194" max="8194" width="5.28515625" style="7" customWidth="1"/>
    <col min="8195" max="8195" width="7.42578125" style="7" customWidth="1"/>
    <col min="8196" max="8196" width="11.85546875" style="7" customWidth="1"/>
    <col min="8197" max="8197" width="16.28515625" style="7" customWidth="1"/>
    <col min="8198" max="8198" width="20.140625" style="7" customWidth="1"/>
    <col min="8199" max="8199" width="11.28515625" style="7" customWidth="1"/>
    <col min="8200" max="8447" width="9.140625" style="7"/>
    <col min="8448" max="8448" width="4.42578125" style="7" customWidth="1"/>
    <col min="8449" max="8449" width="43.7109375" style="7" customWidth="1"/>
    <col min="8450" max="8450" width="5.28515625" style="7" customWidth="1"/>
    <col min="8451" max="8451" width="7.42578125" style="7" customWidth="1"/>
    <col min="8452" max="8452" width="11.85546875" style="7" customWidth="1"/>
    <col min="8453" max="8453" width="16.28515625" style="7" customWidth="1"/>
    <col min="8454" max="8454" width="20.140625" style="7" customWidth="1"/>
    <col min="8455" max="8455" width="11.28515625" style="7" customWidth="1"/>
    <col min="8456" max="8703" width="9.140625" style="7"/>
    <col min="8704" max="8704" width="4.42578125" style="7" customWidth="1"/>
    <col min="8705" max="8705" width="43.7109375" style="7" customWidth="1"/>
    <col min="8706" max="8706" width="5.28515625" style="7" customWidth="1"/>
    <col min="8707" max="8707" width="7.42578125" style="7" customWidth="1"/>
    <col min="8708" max="8708" width="11.85546875" style="7" customWidth="1"/>
    <col min="8709" max="8709" width="16.28515625" style="7" customWidth="1"/>
    <col min="8710" max="8710" width="20.140625" style="7" customWidth="1"/>
    <col min="8711" max="8711" width="11.28515625" style="7" customWidth="1"/>
    <col min="8712" max="8959" width="9.140625" style="7"/>
    <col min="8960" max="8960" width="4.42578125" style="7" customWidth="1"/>
    <col min="8961" max="8961" width="43.7109375" style="7" customWidth="1"/>
    <col min="8962" max="8962" width="5.28515625" style="7" customWidth="1"/>
    <col min="8963" max="8963" width="7.42578125" style="7" customWidth="1"/>
    <col min="8964" max="8964" width="11.85546875" style="7" customWidth="1"/>
    <col min="8965" max="8965" width="16.28515625" style="7" customWidth="1"/>
    <col min="8966" max="8966" width="20.140625" style="7" customWidth="1"/>
    <col min="8967" max="8967" width="11.28515625" style="7" customWidth="1"/>
    <col min="8968" max="9215" width="9.140625" style="7"/>
    <col min="9216" max="9216" width="4.42578125" style="7" customWidth="1"/>
    <col min="9217" max="9217" width="43.7109375" style="7" customWidth="1"/>
    <col min="9218" max="9218" width="5.28515625" style="7" customWidth="1"/>
    <col min="9219" max="9219" width="7.42578125" style="7" customWidth="1"/>
    <col min="9220" max="9220" width="11.85546875" style="7" customWidth="1"/>
    <col min="9221" max="9221" width="16.28515625" style="7" customWidth="1"/>
    <col min="9222" max="9222" width="20.140625" style="7" customWidth="1"/>
    <col min="9223" max="9223" width="11.28515625" style="7" customWidth="1"/>
    <col min="9224" max="9471" width="9.140625" style="7"/>
    <col min="9472" max="9472" width="4.42578125" style="7" customWidth="1"/>
    <col min="9473" max="9473" width="43.7109375" style="7" customWidth="1"/>
    <col min="9474" max="9474" width="5.28515625" style="7" customWidth="1"/>
    <col min="9475" max="9475" width="7.42578125" style="7" customWidth="1"/>
    <col min="9476" max="9476" width="11.85546875" style="7" customWidth="1"/>
    <col min="9477" max="9477" width="16.28515625" style="7" customWidth="1"/>
    <col min="9478" max="9478" width="20.140625" style="7" customWidth="1"/>
    <col min="9479" max="9479" width="11.28515625" style="7" customWidth="1"/>
    <col min="9480" max="9727" width="9.140625" style="7"/>
    <col min="9728" max="9728" width="4.42578125" style="7" customWidth="1"/>
    <col min="9729" max="9729" width="43.7109375" style="7" customWidth="1"/>
    <col min="9730" max="9730" width="5.28515625" style="7" customWidth="1"/>
    <col min="9731" max="9731" width="7.42578125" style="7" customWidth="1"/>
    <col min="9732" max="9732" width="11.85546875" style="7" customWidth="1"/>
    <col min="9733" max="9733" width="16.28515625" style="7" customWidth="1"/>
    <col min="9734" max="9734" width="20.140625" style="7" customWidth="1"/>
    <col min="9735" max="9735" width="11.28515625" style="7" customWidth="1"/>
    <col min="9736" max="9983" width="9.140625" style="7"/>
    <col min="9984" max="9984" width="4.42578125" style="7" customWidth="1"/>
    <col min="9985" max="9985" width="43.7109375" style="7" customWidth="1"/>
    <col min="9986" max="9986" width="5.28515625" style="7" customWidth="1"/>
    <col min="9987" max="9987" width="7.42578125" style="7" customWidth="1"/>
    <col min="9988" max="9988" width="11.85546875" style="7" customWidth="1"/>
    <col min="9989" max="9989" width="16.28515625" style="7" customWidth="1"/>
    <col min="9990" max="9990" width="20.140625" style="7" customWidth="1"/>
    <col min="9991" max="9991" width="11.28515625" style="7" customWidth="1"/>
    <col min="9992" max="10239" width="9.140625" style="7"/>
    <col min="10240" max="10240" width="4.42578125" style="7" customWidth="1"/>
    <col min="10241" max="10241" width="43.7109375" style="7" customWidth="1"/>
    <col min="10242" max="10242" width="5.28515625" style="7" customWidth="1"/>
    <col min="10243" max="10243" width="7.42578125" style="7" customWidth="1"/>
    <col min="10244" max="10244" width="11.85546875" style="7" customWidth="1"/>
    <col min="10245" max="10245" width="16.28515625" style="7" customWidth="1"/>
    <col min="10246" max="10246" width="20.140625" style="7" customWidth="1"/>
    <col min="10247" max="10247" width="11.28515625" style="7" customWidth="1"/>
    <col min="10248" max="10495" width="9.140625" style="7"/>
    <col min="10496" max="10496" width="4.42578125" style="7" customWidth="1"/>
    <col min="10497" max="10497" width="43.7109375" style="7" customWidth="1"/>
    <col min="10498" max="10498" width="5.28515625" style="7" customWidth="1"/>
    <col min="10499" max="10499" width="7.42578125" style="7" customWidth="1"/>
    <col min="10500" max="10500" width="11.85546875" style="7" customWidth="1"/>
    <col min="10501" max="10501" width="16.28515625" style="7" customWidth="1"/>
    <col min="10502" max="10502" width="20.140625" style="7" customWidth="1"/>
    <col min="10503" max="10503" width="11.28515625" style="7" customWidth="1"/>
    <col min="10504" max="10751" width="9.140625" style="7"/>
    <col min="10752" max="10752" width="4.42578125" style="7" customWidth="1"/>
    <col min="10753" max="10753" width="43.7109375" style="7" customWidth="1"/>
    <col min="10754" max="10754" width="5.28515625" style="7" customWidth="1"/>
    <col min="10755" max="10755" width="7.42578125" style="7" customWidth="1"/>
    <col min="10756" max="10756" width="11.85546875" style="7" customWidth="1"/>
    <col min="10757" max="10757" width="16.28515625" style="7" customWidth="1"/>
    <col min="10758" max="10758" width="20.140625" style="7" customWidth="1"/>
    <col min="10759" max="10759" width="11.28515625" style="7" customWidth="1"/>
    <col min="10760" max="11007" width="9.140625" style="7"/>
    <col min="11008" max="11008" width="4.42578125" style="7" customWidth="1"/>
    <col min="11009" max="11009" width="43.7109375" style="7" customWidth="1"/>
    <col min="11010" max="11010" width="5.28515625" style="7" customWidth="1"/>
    <col min="11011" max="11011" width="7.42578125" style="7" customWidth="1"/>
    <col min="11012" max="11012" width="11.85546875" style="7" customWidth="1"/>
    <col min="11013" max="11013" width="16.28515625" style="7" customWidth="1"/>
    <col min="11014" max="11014" width="20.140625" style="7" customWidth="1"/>
    <col min="11015" max="11015" width="11.28515625" style="7" customWidth="1"/>
    <col min="11016" max="11263" width="9.140625" style="7"/>
    <col min="11264" max="11264" width="4.42578125" style="7" customWidth="1"/>
    <col min="11265" max="11265" width="43.7109375" style="7" customWidth="1"/>
    <col min="11266" max="11266" width="5.28515625" style="7" customWidth="1"/>
    <col min="11267" max="11267" width="7.42578125" style="7" customWidth="1"/>
    <col min="11268" max="11268" width="11.85546875" style="7" customWidth="1"/>
    <col min="11269" max="11269" width="16.28515625" style="7" customWidth="1"/>
    <col min="11270" max="11270" width="20.140625" style="7" customWidth="1"/>
    <col min="11271" max="11271" width="11.28515625" style="7" customWidth="1"/>
    <col min="11272" max="11519" width="9.140625" style="7"/>
    <col min="11520" max="11520" width="4.42578125" style="7" customWidth="1"/>
    <col min="11521" max="11521" width="43.7109375" style="7" customWidth="1"/>
    <col min="11522" max="11522" width="5.28515625" style="7" customWidth="1"/>
    <col min="11523" max="11523" width="7.42578125" style="7" customWidth="1"/>
    <col min="11524" max="11524" width="11.85546875" style="7" customWidth="1"/>
    <col min="11525" max="11525" width="16.28515625" style="7" customWidth="1"/>
    <col min="11526" max="11526" width="20.140625" style="7" customWidth="1"/>
    <col min="11527" max="11527" width="11.28515625" style="7" customWidth="1"/>
    <col min="11528" max="11775" width="9.140625" style="7"/>
    <col min="11776" max="11776" width="4.42578125" style="7" customWidth="1"/>
    <col min="11777" max="11777" width="43.7109375" style="7" customWidth="1"/>
    <col min="11778" max="11778" width="5.28515625" style="7" customWidth="1"/>
    <col min="11779" max="11779" width="7.42578125" style="7" customWidth="1"/>
    <col min="11780" max="11780" width="11.85546875" style="7" customWidth="1"/>
    <col min="11781" max="11781" width="16.28515625" style="7" customWidth="1"/>
    <col min="11782" max="11782" width="20.140625" style="7" customWidth="1"/>
    <col min="11783" max="11783" width="11.28515625" style="7" customWidth="1"/>
    <col min="11784" max="12031" width="9.140625" style="7"/>
    <col min="12032" max="12032" width="4.42578125" style="7" customWidth="1"/>
    <col min="12033" max="12033" width="43.7109375" style="7" customWidth="1"/>
    <col min="12034" max="12034" width="5.28515625" style="7" customWidth="1"/>
    <col min="12035" max="12035" width="7.42578125" style="7" customWidth="1"/>
    <col min="12036" max="12036" width="11.85546875" style="7" customWidth="1"/>
    <col min="12037" max="12037" width="16.28515625" style="7" customWidth="1"/>
    <col min="12038" max="12038" width="20.140625" style="7" customWidth="1"/>
    <col min="12039" max="12039" width="11.28515625" style="7" customWidth="1"/>
    <col min="12040" max="12287" width="9.140625" style="7"/>
    <col min="12288" max="12288" width="4.42578125" style="7" customWidth="1"/>
    <col min="12289" max="12289" width="43.7109375" style="7" customWidth="1"/>
    <col min="12290" max="12290" width="5.28515625" style="7" customWidth="1"/>
    <col min="12291" max="12291" width="7.42578125" style="7" customWidth="1"/>
    <col min="12292" max="12292" width="11.85546875" style="7" customWidth="1"/>
    <col min="12293" max="12293" width="16.28515625" style="7" customWidth="1"/>
    <col min="12294" max="12294" width="20.140625" style="7" customWidth="1"/>
    <col min="12295" max="12295" width="11.28515625" style="7" customWidth="1"/>
    <col min="12296" max="12543" width="9.140625" style="7"/>
    <col min="12544" max="12544" width="4.42578125" style="7" customWidth="1"/>
    <col min="12545" max="12545" width="43.7109375" style="7" customWidth="1"/>
    <col min="12546" max="12546" width="5.28515625" style="7" customWidth="1"/>
    <col min="12547" max="12547" width="7.42578125" style="7" customWidth="1"/>
    <col min="12548" max="12548" width="11.85546875" style="7" customWidth="1"/>
    <col min="12549" max="12549" width="16.28515625" style="7" customWidth="1"/>
    <col min="12550" max="12550" width="20.140625" style="7" customWidth="1"/>
    <col min="12551" max="12551" width="11.28515625" style="7" customWidth="1"/>
    <col min="12552" max="12799" width="9.140625" style="7"/>
    <col min="12800" max="12800" width="4.42578125" style="7" customWidth="1"/>
    <col min="12801" max="12801" width="43.7109375" style="7" customWidth="1"/>
    <col min="12802" max="12802" width="5.28515625" style="7" customWidth="1"/>
    <col min="12803" max="12803" width="7.42578125" style="7" customWidth="1"/>
    <col min="12804" max="12804" width="11.85546875" style="7" customWidth="1"/>
    <col min="12805" max="12805" width="16.28515625" style="7" customWidth="1"/>
    <col min="12806" max="12806" width="20.140625" style="7" customWidth="1"/>
    <col min="12807" max="12807" width="11.28515625" style="7" customWidth="1"/>
    <col min="12808" max="13055" width="9.140625" style="7"/>
    <col min="13056" max="13056" width="4.42578125" style="7" customWidth="1"/>
    <col min="13057" max="13057" width="43.7109375" style="7" customWidth="1"/>
    <col min="13058" max="13058" width="5.28515625" style="7" customWidth="1"/>
    <col min="13059" max="13059" width="7.42578125" style="7" customWidth="1"/>
    <col min="13060" max="13060" width="11.85546875" style="7" customWidth="1"/>
    <col min="13061" max="13061" width="16.28515625" style="7" customWidth="1"/>
    <col min="13062" max="13062" width="20.140625" style="7" customWidth="1"/>
    <col min="13063" max="13063" width="11.28515625" style="7" customWidth="1"/>
    <col min="13064" max="13311" width="9.140625" style="7"/>
    <col min="13312" max="13312" width="4.42578125" style="7" customWidth="1"/>
    <col min="13313" max="13313" width="43.7109375" style="7" customWidth="1"/>
    <col min="13314" max="13314" width="5.28515625" style="7" customWidth="1"/>
    <col min="13315" max="13315" width="7.42578125" style="7" customWidth="1"/>
    <col min="13316" max="13316" width="11.85546875" style="7" customWidth="1"/>
    <col min="13317" max="13317" width="16.28515625" style="7" customWidth="1"/>
    <col min="13318" max="13318" width="20.140625" style="7" customWidth="1"/>
    <col min="13319" max="13319" width="11.28515625" style="7" customWidth="1"/>
    <col min="13320" max="13567" width="9.140625" style="7"/>
    <col min="13568" max="13568" width="4.42578125" style="7" customWidth="1"/>
    <col min="13569" max="13569" width="43.7109375" style="7" customWidth="1"/>
    <col min="13570" max="13570" width="5.28515625" style="7" customWidth="1"/>
    <col min="13571" max="13571" width="7.42578125" style="7" customWidth="1"/>
    <col min="13572" max="13572" width="11.85546875" style="7" customWidth="1"/>
    <col min="13573" max="13573" width="16.28515625" style="7" customWidth="1"/>
    <col min="13574" max="13574" width="20.140625" style="7" customWidth="1"/>
    <col min="13575" max="13575" width="11.28515625" style="7" customWidth="1"/>
    <col min="13576" max="13823" width="9.140625" style="7"/>
    <col min="13824" max="13824" width="4.42578125" style="7" customWidth="1"/>
    <col min="13825" max="13825" width="43.7109375" style="7" customWidth="1"/>
    <col min="13826" max="13826" width="5.28515625" style="7" customWidth="1"/>
    <col min="13827" max="13827" width="7.42578125" style="7" customWidth="1"/>
    <col min="13828" max="13828" width="11.85546875" style="7" customWidth="1"/>
    <col min="13829" max="13829" width="16.28515625" style="7" customWidth="1"/>
    <col min="13830" max="13830" width="20.140625" style="7" customWidth="1"/>
    <col min="13831" max="13831" width="11.28515625" style="7" customWidth="1"/>
    <col min="13832" max="14079" width="9.140625" style="7"/>
    <col min="14080" max="14080" width="4.42578125" style="7" customWidth="1"/>
    <col min="14081" max="14081" width="43.7109375" style="7" customWidth="1"/>
    <col min="14082" max="14082" width="5.28515625" style="7" customWidth="1"/>
    <col min="14083" max="14083" width="7.42578125" style="7" customWidth="1"/>
    <col min="14084" max="14084" width="11.85546875" style="7" customWidth="1"/>
    <col min="14085" max="14085" width="16.28515625" style="7" customWidth="1"/>
    <col min="14086" max="14086" width="20.140625" style="7" customWidth="1"/>
    <col min="14087" max="14087" width="11.28515625" style="7" customWidth="1"/>
    <col min="14088" max="14335" width="9.140625" style="7"/>
    <col min="14336" max="14336" width="4.42578125" style="7" customWidth="1"/>
    <col min="14337" max="14337" width="43.7109375" style="7" customWidth="1"/>
    <col min="14338" max="14338" width="5.28515625" style="7" customWidth="1"/>
    <col min="14339" max="14339" width="7.42578125" style="7" customWidth="1"/>
    <col min="14340" max="14340" width="11.85546875" style="7" customWidth="1"/>
    <col min="14341" max="14341" width="16.28515625" style="7" customWidth="1"/>
    <col min="14342" max="14342" width="20.140625" style="7" customWidth="1"/>
    <col min="14343" max="14343" width="11.28515625" style="7" customWidth="1"/>
    <col min="14344" max="14591" width="9.140625" style="7"/>
    <col min="14592" max="14592" width="4.42578125" style="7" customWidth="1"/>
    <col min="14593" max="14593" width="43.7109375" style="7" customWidth="1"/>
    <col min="14594" max="14594" width="5.28515625" style="7" customWidth="1"/>
    <col min="14595" max="14595" width="7.42578125" style="7" customWidth="1"/>
    <col min="14596" max="14596" width="11.85546875" style="7" customWidth="1"/>
    <col min="14597" max="14597" width="16.28515625" style="7" customWidth="1"/>
    <col min="14598" max="14598" width="20.140625" style="7" customWidth="1"/>
    <col min="14599" max="14599" width="11.28515625" style="7" customWidth="1"/>
    <col min="14600" max="14847" width="9.140625" style="7"/>
    <col min="14848" max="14848" width="4.42578125" style="7" customWidth="1"/>
    <col min="14849" max="14849" width="43.7109375" style="7" customWidth="1"/>
    <col min="14850" max="14850" width="5.28515625" style="7" customWidth="1"/>
    <col min="14851" max="14851" width="7.42578125" style="7" customWidth="1"/>
    <col min="14852" max="14852" width="11.85546875" style="7" customWidth="1"/>
    <col min="14853" max="14853" width="16.28515625" style="7" customWidth="1"/>
    <col min="14854" max="14854" width="20.140625" style="7" customWidth="1"/>
    <col min="14855" max="14855" width="11.28515625" style="7" customWidth="1"/>
    <col min="14856" max="15103" width="9.140625" style="7"/>
    <col min="15104" max="15104" width="4.42578125" style="7" customWidth="1"/>
    <col min="15105" max="15105" width="43.7109375" style="7" customWidth="1"/>
    <col min="15106" max="15106" width="5.28515625" style="7" customWidth="1"/>
    <col min="15107" max="15107" width="7.42578125" style="7" customWidth="1"/>
    <col min="15108" max="15108" width="11.85546875" style="7" customWidth="1"/>
    <col min="15109" max="15109" width="16.28515625" style="7" customWidth="1"/>
    <col min="15110" max="15110" width="20.140625" style="7" customWidth="1"/>
    <col min="15111" max="15111" width="11.28515625" style="7" customWidth="1"/>
    <col min="15112" max="15359" width="9.140625" style="7"/>
    <col min="15360" max="15360" width="4.42578125" style="7" customWidth="1"/>
    <col min="15361" max="15361" width="43.7109375" style="7" customWidth="1"/>
    <col min="15362" max="15362" width="5.28515625" style="7" customWidth="1"/>
    <col min="15363" max="15363" width="7.42578125" style="7" customWidth="1"/>
    <col min="15364" max="15364" width="11.85546875" style="7" customWidth="1"/>
    <col min="15365" max="15365" width="16.28515625" style="7" customWidth="1"/>
    <col min="15366" max="15366" width="20.140625" style="7" customWidth="1"/>
    <col min="15367" max="15367" width="11.28515625" style="7" customWidth="1"/>
    <col min="15368" max="15615" width="9.140625" style="7"/>
    <col min="15616" max="15616" width="4.42578125" style="7" customWidth="1"/>
    <col min="15617" max="15617" width="43.7109375" style="7" customWidth="1"/>
    <col min="15618" max="15618" width="5.28515625" style="7" customWidth="1"/>
    <col min="15619" max="15619" width="7.42578125" style="7" customWidth="1"/>
    <col min="15620" max="15620" width="11.85546875" style="7" customWidth="1"/>
    <col min="15621" max="15621" width="16.28515625" style="7" customWidth="1"/>
    <col min="15622" max="15622" width="20.140625" style="7" customWidth="1"/>
    <col min="15623" max="15623" width="11.28515625" style="7" customWidth="1"/>
    <col min="15624" max="15871" width="9.140625" style="7"/>
    <col min="15872" max="15872" width="4.42578125" style="7" customWidth="1"/>
    <col min="15873" max="15873" width="43.7109375" style="7" customWidth="1"/>
    <col min="15874" max="15874" width="5.28515625" style="7" customWidth="1"/>
    <col min="15875" max="15875" width="7.42578125" style="7" customWidth="1"/>
    <col min="15876" max="15876" width="11.85546875" style="7" customWidth="1"/>
    <col min="15877" max="15877" width="16.28515625" style="7" customWidth="1"/>
    <col min="15878" max="15878" width="20.140625" style="7" customWidth="1"/>
    <col min="15879" max="15879" width="11.28515625" style="7" customWidth="1"/>
    <col min="15880" max="16127" width="9.140625" style="7"/>
    <col min="16128" max="16128" width="4.42578125" style="7" customWidth="1"/>
    <col min="16129" max="16129" width="43.7109375" style="7" customWidth="1"/>
    <col min="16130" max="16130" width="5.28515625" style="7" customWidth="1"/>
    <col min="16131" max="16131" width="7.42578125" style="7" customWidth="1"/>
    <col min="16132" max="16132" width="11.85546875" style="7" customWidth="1"/>
    <col min="16133" max="16133" width="16.28515625" style="7" customWidth="1"/>
    <col min="16134" max="16134" width="20.140625" style="7" customWidth="1"/>
    <col min="16135" max="16135" width="11.28515625" style="7" customWidth="1"/>
    <col min="16136" max="16384" width="9.140625" style="7"/>
  </cols>
  <sheetData>
    <row r="1" spans="1:8" ht="409.5">
      <c r="B1" s="55" t="s">
        <v>716</v>
      </c>
    </row>
    <row r="2" spans="1:8">
      <c r="B2" s="55" t="s">
        <v>718</v>
      </c>
    </row>
    <row r="3" spans="1:8" ht="57" customHeight="1">
      <c r="A3" s="1" t="s">
        <v>0</v>
      </c>
      <c r="B3" s="2" t="s">
        <v>1</v>
      </c>
      <c r="C3" s="2" t="s">
        <v>2</v>
      </c>
      <c r="D3" s="3" t="s">
        <v>3</v>
      </c>
      <c r="E3" s="4" t="s">
        <v>719</v>
      </c>
      <c r="F3" s="5" t="s">
        <v>4</v>
      </c>
      <c r="G3" s="5" t="s">
        <v>5</v>
      </c>
      <c r="H3" s="6" t="s">
        <v>717</v>
      </c>
    </row>
    <row r="4" spans="1:8" s="11" customFormat="1" ht="15">
      <c r="A4" s="8" t="s">
        <v>7</v>
      </c>
      <c r="B4" s="12" t="s">
        <v>11</v>
      </c>
      <c r="C4" s="13" t="s">
        <v>9</v>
      </c>
      <c r="D4" s="14">
        <v>20</v>
      </c>
      <c r="E4" s="15">
        <v>0</v>
      </c>
      <c r="F4" s="13">
        <f t="shared" ref="F4:F89" si="0">SUM(D4*E4)</f>
        <v>0</v>
      </c>
      <c r="G4" s="16">
        <f t="shared" ref="G4:G89" si="1">SUM(F4*1.08)</f>
        <v>0</v>
      </c>
      <c r="H4" s="10"/>
    </row>
    <row r="5" spans="1:8" s="11" customFormat="1" ht="15">
      <c r="A5" s="8" t="s">
        <v>10</v>
      </c>
      <c r="B5" s="12" t="s">
        <v>13</v>
      </c>
      <c r="C5" s="13" t="s">
        <v>9</v>
      </c>
      <c r="D5" s="14">
        <v>20</v>
      </c>
      <c r="E5" s="15">
        <v>0</v>
      </c>
      <c r="F5" s="13">
        <f t="shared" si="0"/>
        <v>0</v>
      </c>
      <c r="G5" s="16">
        <f t="shared" si="1"/>
        <v>0</v>
      </c>
      <c r="H5" s="10"/>
    </row>
    <row r="6" spans="1:8" s="11" customFormat="1" ht="15">
      <c r="A6" s="8" t="s">
        <v>12</v>
      </c>
      <c r="B6" s="17" t="s">
        <v>15</v>
      </c>
      <c r="C6" s="18" t="s">
        <v>16</v>
      </c>
      <c r="D6" s="19">
        <v>120</v>
      </c>
      <c r="E6" s="15">
        <v>0</v>
      </c>
      <c r="F6" s="20">
        <f t="shared" si="0"/>
        <v>0</v>
      </c>
      <c r="G6" s="21">
        <f t="shared" si="1"/>
        <v>0</v>
      </c>
      <c r="H6" s="10"/>
    </row>
    <row r="7" spans="1:8" s="11" customFormat="1" ht="15">
      <c r="A7" s="8" t="s">
        <v>14</v>
      </c>
      <c r="B7" s="17" t="s">
        <v>22</v>
      </c>
      <c r="C7" s="18" t="s">
        <v>9</v>
      </c>
      <c r="D7" s="19">
        <v>30</v>
      </c>
      <c r="E7" s="15">
        <v>0</v>
      </c>
      <c r="F7" s="20">
        <f t="shared" si="0"/>
        <v>0</v>
      </c>
      <c r="G7" s="21">
        <f t="shared" si="1"/>
        <v>0</v>
      </c>
      <c r="H7" s="10"/>
    </row>
    <row r="8" spans="1:8" s="11" customFormat="1" ht="15">
      <c r="A8" s="8" t="s">
        <v>17</v>
      </c>
      <c r="B8" s="12" t="s">
        <v>24</v>
      </c>
      <c r="C8" s="13" t="s">
        <v>9</v>
      </c>
      <c r="D8" s="14">
        <v>5</v>
      </c>
      <c r="E8" s="15">
        <v>0</v>
      </c>
      <c r="F8" s="13">
        <f t="shared" si="0"/>
        <v>0</v>
      </c>
      <c r="G8" s="16">
        <f t="shared" si="1"/>
        <v>0</v>
      </c>
      <c r="H8" s="10"/>
    </row>
    <row r="9" spans="1:8" s="11" customFormat="1" ht="15">
      <c r="A9" s="8" t="s">
        <v>19</v>
      </c>
      <c r="B9" s="12" t="s">
        <v>26</v>
      </c>
      <c r="C9" s="13" t="s">
        <v>9</v>
      </c>
      <c r="D9" s="14">
        <v>10</v>
      </c>
      <c r="E9" s="15">
        <v>0</v>
      </c>
      <c r="F9" s="13">
        <f t="shared" si="0"/>
        <v>0</v>
      </c>
      <c r="G9" s="16">
        <f t="shared" si="1"/>
        <v>0</v>
      </c>
      <c r="H9" s="10"/>
    </row>
    <row r="10" spans="1:8" s="11" customFormat="1" ht="15">
      <c r="A10" s="8" t="s">
        <v>21</v>
      </c>
      <c r="B10" s="23" t="s">
        <v>31</v>
      </c>
      <c r="C10" s="24" t="s">
        <v>29</v>
      </c>
      <c r="D10" s="25">
        <v>120</v>
      </c>
      <c r="E10" s="15">
        <v>0</v>
      </c>
      <c r="F10" s="26">
        <f t="shared" si="0"/>
        <v>0</v>
      </c>
      <c r="G10" s="27">
        <f>SUM(F10*1.23)</f>
        <v>0</v>
      </c>
      <c r="H10" s="10"/>
    </row>
    <row r="11" spans="1:8" s="11" customFormat="1" ht="15">
      <c r="A11" s="8" t="s">
        <v>23</v>
      </c>
      <c r="B11" s="12" t="s">
        <v>33</v>
      </c>
      <c r="C11" s="13" t="s">
        <v>9</v>
      </c>
      <c r="D11" s="14">
        <v>50</v>
      </c>
      <c r="E11" s="15">
        <v>0</v>
      </c>
      <c r="F11" s="13">
        <f t="shared" si="0"/>
        <v>0</v>
      </c>
      <c r="G11" s="16">
        <f t="shared" si="1"/>
        <v>0</v>
      </c>
      <c r="H11" s="10"/>
    </row>
    <row r="12" spans="1:8" s="11" customFormat="1" ht="15">
      <c r="A12" s="8" t="s">
        <v>25</v>
      </c>
      <c r="B12" s="12" t="s">
        <v>35</v>
      </c>
      <c r="C12" s="13" t="s">
        <v>9</v>
      </c>
      <c r="D12" s="14">
        <v>120</v>
      </c>
      <c r="E12" s="15">
        <v>0</v>
      </c>
      <c r="F12" s="13">
        <f t="shared" si="0"/>
        <v>0</v>
      </c>
      <c r="G12" s="16">
        <f t="shared" si="1"/>
        <v>0</v>
      </c>
      <c r="H12" s="10"/>
    </row>
    <row r="13" spans="1:8" s="11" customFormat="1" ht="26.25">
      <c r="A13" s="8" t="s">
        <v>27</v>
      </c>
      <c r="B13" s="28" t="s">
        <v>37</v>
      </c>
      <c r="C13" s="13" t="s">
        <v>29</v>
      </c>
      <c r="D13" s="14">
        <v>5</v>
      </c>
      <c r="E13" s="15">
        <v>0</v>
      </c>
      <c r="F13" s="13">
        <f t="shared" si="0"/>
        <v>0</v>
      </c>
      <c r="G13" s="16">
        <f t="shared" si="1"/>
        <v>0</v>
      </c>
      <c r="H13" s="10"/>
    </row>
    <row r="14" spans="1:8" s="11" customFormat="1" ht="26.25">
      <c r="A14" s="8" t="s">
        <v>30</v>
      </c>
      <c r="B14" s="28" t="s">
        <v>39</v>
      </c>
      <c r="C14" s="13" t="s">
        <v>9</v>
      </c>
      <c r="D14" s="14">
        <v>60</v>
      </c>
      <c r="E14" s="15">
        <v>0</v>
      </c>
      <c r="F14" s="13">
        <f t="shared" si="0"/>
        <v>0</v>
      </c>
      <c r="G14" s="16">
        <f t="shared" si="1"/>
        <v>0</v>
      </c>
      <c r="H14" s="10"/>
    </row>
    <row r="15" spans="1:8" ht="30">
      <c r="A15" s="8" t="s">
        <v>32</v>
      </c>
      <c r="B15" s="23" t="s">
        <v>41</v>
      </c>
      <c r="C15" s="24" t="s">
        <v>9</v>
      </c>
      <c r="D15" s="25">
        <v>50</v>
      </c>
      <c r="E15" s="15">
        <v>0</v>
      </c>
      <c r="F15" s="26">
        <f t="shared" si="0"/>
        <v>0</v>
      </c>
      <c r="G15" s="27">
        <f t="shared" si="1"/>
        <v>0</v>
      </c>
      <c r="H15" s="29"/>
    </row>
    <row r="16" spans="1:8" ht="15">
      <c r="A16" s="8" t="s">
        <v>34</v>
      </c>
      <c r="B16" s="28" t="s">
        <v>43</v>
      </c>
      <c r="C16" s="13" t="s">
        <v>9</v>
      </c>
      <c r="D16" s="14">
        <v>60</v>
      </c>
      <c r="E16" s="15">
        <v>0</v>
      </c>
      <c r="F16" s="13">
        <f t="shared" si="0"/>
        <v>0</v>
      </c>
      <c r="G16" s="16">
        <f t="shared" si="1"/>
        <v>0</v>
      </c>
      <c r="H16" s="29"/>
    </row>
    <row r="17" spans="1:8" ht="15">
      <c r="A17" s="8" t="s">
        <v>36</v>
      </c>
      <c r="B17" s="28" t="s">
        <v>45</v>
      </c>
      <c r="C17" s="13" t="s">
        <v>9</v>
      </c>
      <c r="D17" s="14">
        <v>60</v>
      </c>
      <c r="E17" s="15">
        <v>0</v>
      </c>
      <c r="F17" s="13">
        <f t="shared" si="0"/>
        <v>0</v>
      </c>
      <c r="G17" s="16">
        <f t="shared" si="1"/>
        <v>0</v>
      </c>
      <c r="H17" s="29"/>
    </row>
    <row r="18" spans="1:8" ht="15">
      <c r="A18" s="8" t="s">
        <v>38</v>
      </c>
      <c r="B18" s="28" t="s">
        <v>47</v>
      </c>
      <c r="C18" s="13" t="s">
        <v>9</v>
      </c>
      <c r="D18" s="14">
        <v>10</v>
      </c>
      <c r="E18" s="15">
        <v>0</v>
      </c>
      <c r="F18" s="13">
        <f t="shared" si="0"/>
        <v>0</v>
      </c>
      <c r="G18" s="16">
        <f t="shared" si="1"/>
        <v>0</v>
      </c>
      <c r="H18" s="29"/>
    </row>
    <row r="19" spans="1:8" ht="15">
      <c r="A19" s="8" t="s">
        <v>40</v>
      </c>
      <c r="B19" s="17" t="s">
        <v>49</v>
      </c>
      <c r="C19" s="18" t="s">
        <v>9</v>
      </c>
      <c r="D19" s="19">
        <v>200</v>
      </c>
      <c r="E19" s="15">
        <v>0</v>
      </c>
      <c r="F19" s="20">
        <f t="shared" si="0"/>
        <v>0</v>
      </c>
      <c r="G19" s="21">
        <f t="shared" si="1"/>
        <v>0</v>
      </c>
      <c r="H19" s="29"/>
    </row>
    <row r="20" spans="1:8" ht="15">
      <c r="A20" s="8" t="s">
        <v>42</v>
      </c>
      <c r="B20" s="17" t="s">
        <v>51</v>
      </c>
      <c r="C20" s="18" t="s">
        <v>9</v>
      </c>
      <c r="D20" s="19">
        <v>20</v>
      </c>
      <c r="E20" s="15">
        <v>0</v>
      </c>
      <c r="F20" s="20">
        <f t="shared" si="0"/>
        <v>0</v>
      </c>
      <c r="G20" s="21">
        <f t="shared" si="1"/>
        <v>0</v>
      </c>
      <c r="H20" s="29"/>
    </row>
    <row r="21" spans="1:8" ht="15">
      <c r="A21" s="8" t="s">
        <v>44</v>
      </c>
      <c r="B21" s="28" t="s">
        <v>57</v>
      </c>
      <c r="C21" s="13" t="s">
        <v>9</v>
      </c>
      <c r="D21" s="14">
        <v>5</v>
      </c>
      <c r="E21" s="15">
        <v>0</v>
      </c>
      <c r="F21" s="13">
        <f t="shared" si="0"/>
        <v>0</v>
      </c>
      <c r="G21" s="16">
        <f t="shared" si="1"/>
        <v>0</v>
      </c>
      <c r="H21" s="29"/>
    </row>
    <row r="22" spans="1:8" ht="15">
      <c r="A22" s="8" t="s">
        <v>46</v>
      </c>
      <c r="B22" s="28" t="s">
        <v>59</v>
      </c>
      <c r="C22" s="13" t="s">
        <v>9</v>
      </c>
      <c r="D22" s="14">
        <v>20</v>
      </c>
      <c r="E22" s="15">
        <v>0</v>
      </c>
      <c r="F22" s="13">
        <f t="shared" si="0"/>
        <v>0</v>
      </c>
      <c r="G22" s="16">
        <f t="shared" si="1"/>
        <v>0</v>
      </c>
      <c r="H22" s="29"/>
    </row>
    <row r="23" spans="1:8" ht="15">
      <c r="A23" s="8" t="s">
        <v>48</v>
      </c>
      <c r="B23" s="23" t="s">
        <v>61</v>
      </c>
      <c r="C23" s="24" t="s">
        <v>9</v>
      </c>
      <c r="D23" s="25">
        <v>10</v>
      </c>
      <c r="E23" s="15">
        <v>0</v>
      </c>
      <c r="F23" s="26">
        <f t="shared" si="0"/>
        <v>0</v>
      </c>
      <c r="G23" s="27">
        <f t="shared" si="1"/>
        <v>0</v>
      </c>
      <c r="H23" s="29"/>
    </row>
    <row r="24" spans="1:8" ht="15">
      <c r="A24" s="8" t="s">
        <v>50</v>
      </c>
      <c r="B24" s="23" t="s">
        <v>63</v>
      </c>
      <c r="C24" s="24" t="s">
        <v>9</v>
      </c>
      <c r="D24" s="25">
        <v>10</v>
      </c>
      <c r="E24" s="15">
        <v>0</v>
      </c>
      <c r="F24" s="26">
        <f t="shared" si="0"/>
        <v>0</v>
      </c>
      <c r="G24" s="27">
        <f t="shared" si="1"/>
        <v>0</v>
      </c>
      <c r="H24" s="29"/>
    </row>
    <row r="25" spans="1:8" ht="15">
      <c r="A25" s="8" t="s">
        <v>52</v>
      </c>
      <c r="B25" s="23" t="s">
        <v>65</v>
      </c>
      <c r="C25" s="24" t="s">
        <v>9</v>
      </c>
      <c r="D25" s="25">
        <v>10</v>
      </c>
      <c r="E25" s="15">
        <v>0</v>
      </c>
      <c r="F25" s="26">
        <f t="shared" si="0"/>
        <v>0</v>
      </c>
      <c r="G25" s="27">
        <f t="shared" si="1"/>
        <v>0</v>
      </c>
      <c r="H25" s="29"/>
    </row>
    <row r="26" spans="1:8" ht="15">
      <c r="A26" s="8" t="s">
        <v>54</v>
      </c>
      <c r="B26" s="28" t="s">
        <v>67</v>
      </c>
      <c r="C26" s="13" t="s">
        <v>9</v>
      </c>
      <c r="D26" s="14">
        <v>30</v>
      </c>
      <c r="E26" s="15">
        <v>0</v>
      </c>
      <c r="F26" s="13">
        <f t="shared" si="0"/>
        <v>0</v>
      </c>
      <c r="G26" s="16">
        <f t="shared" si="1"/>
        <v>0</v>
      </c>
      <c r="H26" s="29"/>
    </row>
    <row r="27" spans="1:8" ht="15">
      <c r="A27" s="8" t="s">
        <v>56</v>
      </c>
      <c r="B27" s="28" t="s">
        <v>69</v>
      </c>
      <c r="C27" s="13" t="s">
        <v>9</v>
      </c>
      <c r="D27" s="14">
        <v>10</v>
      </c>
      <c r="E27" s="15">
        <v>0</v>
      </c>
      <c r="F27" s="13">
        <f t="shared" si="0"/>
        <v>0</v>
      </c>
      <c r="G27" s="16">
        <f t="shared" si="1"/>
        <v>0</v>
      </c>
      <c r="H27" s="29"/>
    </row>
    <row r="28" spans="1:8" ht="15">
      <c r="A28" s="8" t="s">
        <v>58</v>
      </c>
      <c r="B28" s="28" t="s">
        <v>71</v>
      </c>
      <c r="C28" s="13" t="s">
        <v>9</v>
      </c>
      <c r="D28" s="14">
        <v>10</v>
      </c>
      <c r="E28" s="15">
        <v>0</v>
      </c>
      <c r="F28" s="13">
        <f t="shared" si="0"/>
        <v>0</v>
      </c>
      <c r="G28" s="16">
        <f t="shared" si="1"/>
        <v>0</v>
      </c>
      <c r="H28" s="29"/>
    </row>
    <row r="29" spans="1:8" ht="15">
      <c r="A29" s="8" t="s">
        <v>60</v>
      </c>
      <c r="B29" s="28" t="s">
        <v>73</v>
      </c>
      <c r="C29" s="13" t="s">
        <v>9</v>
      </c>
      <c r="D29" s="14">
        <v>10</v>
      </c>
      <c r="E29" s="15">
        <v>0</v>
      </c>
      <c r="F29" s="13">
        <f t="shared" si="0"/>
        <v>0</v>
      </c>
      <c r="G29" s="16">
        <f t="shared" si="1"/>
        <v>0</v>
      </c>
      <c r="H29" s="29"/>
    </row>
    <row r="30" spans="1:8" ht="15">
      <c r="A30" s="8" t="s">
        <v>62</v>
      </c>
      <c r="B30" s="23" t="s">
        <v>75</v>
      </c>
      <c r="C30" s="24" t="s">
        <v>9</v>
      </c>
      <c r="D30" s="25">
        <v>5</v>
      </c>
      <c r="E30" s="15">
        <v>0</v>
      </c>
      <c r="F30" s="26">
        <f t="shared" si="0"/>
        <v>0</v>
      </c>
      <c r="G30" s="27">
        <f t="shared" si="1"/>
        <v>0</v>
      </c>
      <c r="H30" s="29"/>
    </row>
    <row r="31" spans="1:8" ht="15">
      <c r="A31" s="8" t="s">
        <v>64</v>
      </c>
      <c r="B31" s="23" t="s">
        <v>77</v>
      </c>
      <c r="C31" s="24" t="s">
        <v>9</v>
      </c>
      <c r="D31" s="25">
        <v>50</v>
      </c>
      <c r="E31" s="15">
        <v>0</v>
      </c>
      <c r="F31" s="26">
        <f t="shared" si="0"/>
        <v>0</v>
      </c>
      <c r="G31" s="27">
        <f t="shared" si="1"/>
        <v>0</v>
      </c>
      <c r="H31" s="29"/>
    </row>
    <row r="32" spans="1:8" ht="15">
      <c r="A32" s="8" t="s">
        <v>66</v>
      </c>
      <c r="B32" s="23" t="s">
        <v>79</v>
      </c>
      <c r="C32" s="24" t="s">
        <v>9</v>
      </c>
      <c r="D32" s="25">
        <v>50</v>
      </c>
      <c r="E32" s="15">
        <v>0</v>
      </c>
      <c r="F32" s="26">
        <f t="shared" si="0"/>
        <v>0</v>
      </c>
      <c r="G32" s="27">
        <f t="shared" si="1"/>
        <v>0</v>
      </c>
      <c r="H32" s="29"/>
    </row>
    <row r="33" spans="1:8" ht="15">
      <c r="A33" s="8" t="s">
        <v>68</v>
      </c>
      <c r="B33" s="28" t="s">
        <v>81</v>
      </c>
      <c r="C33" s="13" t="s">
        <v>9</v>
      </c>
      <c r="D33" s="14">
        <v>10</v>
      </c>
      <c r="E33" s="15">
        <v>0</v>
      </c>
      <c r="F33" s="13">
        <f t="shared" si="0"/>
        <v>0</v>
      </c>
      <c r="G33" s="16">
        <f t="shared" si="1"/>
        <v>0</v>
      </c>
      <c r="H33" s="29"/>
    </row>
    <row r="34" spans="1:8" ht="15">
      <c r="A34" s="8" t="s">
        <v>70</v>
      </c>
      <c r="B34" s="28" t="s">
        <v>83</v>
      </c>
      <c r="C34" s="13" t="s">
        <v>9</v>
      </c>
      <c r="D34" s="14">
        <v>20</v>
      </c>
      <c r="E34" s="15">
        <v>0</v>
      </c>
      <c r="F34" s="13">
        <f t="shared" si="0"/>
        <v>0</v>
      </c>
      <c r="G34" s="16">
        <f t="shared" si="1"/>
        <v>0</v>
      </c>
      <c r="H34" s="29"/>
    </row>
    <row r="35" spans="1:8" ht="15">
      <c r="A35" s="8" t="s">
        <v>72</v>
      </c>
      <c r="B35" s="28" t="s">
        <v>85</v>
      </c>
      <c r="C35" s="13" t="s">
        <v>9</v>
      </c>
      <c r="D35" s="14">
        <v>20</v>
      </c>
      <c r="E35" s="15">
        <v>0</v>
      </c>
      <c r="F35" s="13">
        <f t="shared" si="0"/>
        <v>0</v>
      </c>
      <c r="G35" s="16">
        <f t="shared" si="1"/>
        <v>0</v>
      </c>
      <c r="H35" s="29"/>
    </row>
    <row r="36" spans="1:8" ht="15">
      <c r="A36" s="8" t="s">
        <v>74</v>
      </c>
      <c r="B36" s="28" t="s">
        <v>91</v>
      </c>
      <c r="C36" s="13" t="s">
        <v>9</v>
      </c>
      <c r="D36" s="14">
        <v>150</v>
      </c>
      <c r="E36" s="15">
        <v>0</v>
      </c>
      <c r="F36" s="13">
        <f t="shared" si="0"/>
        <v>0</v>
      </c>
      <c r="G36" s="16">
        <f t="shared" si="1"/>
        <v>0</v>
      </c>
      <c r="H36" s="29"/>
    </row>
    <row r="37" spans="1:8" ht="15">
      <c r="A37" s="8" t="s">
        <v>76</v>
      </c>
      <c r="B37" s="23" t="s">
        <v>93</v>
      </c>
      <c r="C37" s="24" t="s">
        <v>9</v>
      </c>
      <c r="D37" s="25">
        <v>5</v>
      </c>
      <c r="E37" s="15">
        <v>0</v>
      </c>
      <c r="F37" s="26">
        <f t="shared" si="0"/>
        <v>0</v>
      </c>
      <c r="G37" s="27">
        <f t="shared" si="1"/>
        <v>0</v>
      </c>
      <c r="H37" s="29"/>
    </row>
    <row r="38" spans="1:8" ht="15">
      <c r="A38" s="8" t="s">
        <v>78</v>
      </c>
      <c r="B38" s="28" t="s">
        <v>95</v>
      </c>
      <c r="C38" s="13" t="s">
        <v>9</v>
      </c>
      <c r="D38" s="14">
        <v>5</v>
      </c>
      <c r="E38" s="15">
        <v>0</v>
      </c>
      <c r="F38" s="13">
        <f t="shared" si="0"/>
        <v>0</v>
      </c>
      <c r="G38" s="16">
        <f t="shared" si="1"/>
        <v>0</v>
      </c>
      <c r="H38" s="29"/>
    </row>
    <row r="39" spans="1:8" ht="15">
      <c r="A39" s="8" t="s">
        <v>80</v>
      </c>
      <c r="B39" s="31" t="s">
        <v>97</v>
      </c>
      <c r="C39" s="32" t="s">
        <v>9</v>
      </c>
      <c r="D39" s="14">
        <v>20</v>
      </c>
      <c r="E39" s="15">
        <v>0</v>
      </c>
      <c r="F39" s="13">
        <f t="shared" si="0"/>
        <v>0</v>
      </c>
      <c r="G39" s="16">
        <f t="shared" si="1"/>
        <v>0</v>
      </c>
      <c r="H39" s="29"/>
    </row>
    <row r="40" spans="1:8" ht="15">
      <c r="A40" s="8" t="s">
        <v>82</v>
      </c>
      <c r="B40" s="28" t="s">
        <v>99</v>
      </c>
      <c r="C40" s="13" t="s">
        <v>9</v>
      </c>
      <c r="D40" s="14">
        <v>50</v>
      </c>
      <c r="E40" s="15">
        <v>0</v>
      </c>
      <c r="F40" s="13">
        <f t="shared" si="0"/>
        <v>0</v>
      </c>
      <c r="G40" s="16">
        <f t="shared" si="1"/>
        <v>0</v>
      </c>
      <c r="H40" s="29"/>
    </row>
    <row r="41" spans="1:8" ht="15">
      <c r="A41" s="8" t="s">
        <v>84</v>
      </c>
      <c r="B41" s="17" t="s">
        <v>101</v>
      </c>
      <c r="C41" s="18" t="s">
        <v>9</v>
      </c>
      <c r="D41" s="19">
        <v>100</v>
      </c>
      <c r="E41" s="15">
        <v>0</v>
      </c>
      <c r="F41" s="20">
        <f t="shared" si="0"/>
        <v>0</v>
      </c>
      <c r="G41" s="21">
        <f t="shared" si="1"/>
        <v>0</v>
      </c>
      <c r="H41" s="29"/>
    </row>
    <row r="42" spans="1:8" ht="15">
      <c r="A42" s="8" t="s">
        <v>86</v>
      </c>
      <c r="B42" s="17" t="s">
        <v>103</v>
      </c>
      <c r="C42" s="18" t="s">
        <v>9</v>
      </c>
      <c r="D42" s="19">
        <v>100</v>
      </c>
      <c r="E42" s="15">
        <v>0</v>
      </c>
      <c r="F42" s="20">
        <f t="shared" si="0"/>
        <v>0</v>
      </c>
      <c r="G42" s="21">
        <f t="shared" si="1"/>
        <v>0</v>
      </c>
      <c r="H42" s="29"/>
    </row>
    <row r="43" spans="1:8" ht="15">
      <c r="A43" s="8" t="s">
        <v>88</v>
      </c>
      <c r="B43" s="23" t="s">
        <v>105</v>
      </c>
      <c r="C43" s="24" t="s">
        <v>29</v>
      </c>
      <c r="D43" s="25">
        <v>1500</v>
      </c>
      <c r="E43" s="15">
        <v>0</v>
      </c>
      <c r="F43" s="26">
        <f t="shared" si="0"/>
        <v>0</v>
      </c>
      <c r="G43" s="27">
        <f t="shared" si="1"/>
        <v>0</v>
      </c>
      <c r="H43" s="29"/>
    </row>
    <row r="44" spans="1:8" ht="15">
      <c r="A44" s="8" t="s">
        <v>90</v>
      </c>
      <c r="B44" s="23" t="s">
        <v>107</v>
      </c>
      <c r="C44" s="24" t="s">
        <v>29</v>
      </c>
      <c r="D44" s="25">
        <v>1500</v>
      </c>
      <c r="E44" s="15">
        <v>0</v>
      </c>
      <c r="F44" s="26">
        <f t="shared" si="0"/>
        <v>0</v>
      </c>
      <c r="G44" s="27">
        <f t="shared" si="1"/>
        <v>0</v>
      </c>
      <c r="H44" s="29"/>
    </row>
    <row r="45" spans="1:8" ht="15">
      <c r="A45" s="8" t="s">
        <v>92</v>
      </c>
      <c r="B45" s="23" t="s">
        <v>109</v>
      </c>
      <c r="C45" s="24" t="s">
        <v>9</v>
      </c>
      <c r="D45" s="25">
        <v>10</v>
      </c>
      <c r="E45" s="15">
        <v>0</v>
      </c>
      <c r="F45" s="26">
        <f t="shared" si="0"/>
        <v>0</v>
      </c>
      <c r="G45" s="27">
        <f t="shared" si="1"/>
        <v>0</v>
      </c>
      <c r="H45" s="29"/>
    </row>
    <row r="46" spans="1:8" ht="15">
      <c r="A46" s="8" t="s">
        <v>94</v>
      </c>
      <c r="B46" s="28" t="s">
        <v>111</v>
      </c>
      <c r="C46" s="13" t="s">
        <v>9</v>
      </c>
      <c r="D46" s="14">
        <v>100</v>
      </c>
      <c r="E46" s="15">
        <v>0</v>
      </c>
      <c r="F46" s="13">
        <f t="shared" si="0"/>
        <v>0</v>
      </c>
      <c r="G46" s="16">
        <f t="shared" si="1"/>
        <v>0</v>
      </c>
      <c r="H46" s="29"/>
    </row>
    <row r="47" spans="1:8" ht="15">
      <c r="A47" s="8" t="s">
        <v>96</v>
      </c>
      <c r="B47" s="33" t="s">
        <v>113</v>
      </c>
      <c r="C47" s="34" t="s">
        <v>9</v>
      </c>
      <c r="D47" s="35">
        <v>5</v>
      </c>
      <c r="E47" s="15">
        <v>0</v>
      </c>
      <c r="F47" s="20">
        <f t="shared" si="0"/>
        <v>0</v>
      </c>
      <c r="G47" s="21">
        <f t="shared" si="1"/>
        <v>0</v>
      </c>
      <c r="H47" s="29"/>
    </row>
    <row r="48" spans="1:8" ht="15">
      <c r="A48" s="8" t="s">
        <v>98</v>
      </c>
      <c r="B48" s="33" t="s">
        <v>115</v>
      </c>
      <c r="C48" s="34" t="s">
        <v>9</v>
      </c>
      <c r="D48" s="35">
        <v>5</v>
      </c>
      <c r="E48" s="15">
        <v>0</v>
      </c>
      <c r="F48" s="20">
        <f t="shared" si="0"/>
        <v>0</v>
      </c>
      <c r="G48" s="21">
        <f t="shared" si="1"/>
        <v>0</v>
      </c>
      <c r="H48" s="29"/>
    </row>
    <row r="49" spans="1:8" ht="15">
      <c r="A49" s="8" t="s">
        <v>100</v>
      </c>
      <c r="B49" s="33" t="s">
        <v>117</v>
      </c>
      <c r="C49" s="34" t="s">
        <v>9</v>
      </c>
      <c r="D49" s="35">
        <v>5</v>
      </c>
      <c r="E49" s="15">
        <v>0</v>
      </c>
      <c r="F49" s="20">
        <f t="shared" si="0"/>
        <v>0</v>
      </c>
      <c r="G49" s="21">
        <f t="shared" si="1"/>
        <v>0</v>
      </c>
      <c r="H49" s="29"/>
    </row>
    <row r="50" spans="1:8" ht="15">
      <c r="A50" s="8" t="s">
        <v>102</v>
      </c>
      <c r="B50" s="33" t="s">
        <v>119</v>
      </c>
      <c r="C50" s="34" t="s">
        <v>9</v>
      </c>
      <c r="D50" s="35">
        <v>5</v>
      </c>
      <c r="E50" s="15">
        <v>0</v>
      </c>
      <c r="F50" s="20">
        <f t="shared" si="0"/>
        <v>0</v>
      </c>
      <c r="G50" s="21">
        <f t="shared" si="1"/>
        <v>0</v>
      </c>
      <c r="H50" s="29"/>
    </row>
    <row r="51" spans="1:8" ht="15">
      <c r="A51" s="8" t="s">
        <v>104</v>
      </c>
      <c r="B51" s="33" t="s">
        <v>121</v>
      </c>
      <c r="C51" s="34" t="s">
        <v>9</v>
      </c>
      <c r="D51" s="35">
        <v>5</v>
      </c>
      <c r="E51" s="15">
        <v>0</v>
      </c>
      <c r="F51" s="20">
        <f t="shared" si="0"/>
        <v>0</v>
      </c>
      <c r="G51" s="21">
        <f t="shared" si="1"/>
        <v>0</v>
      </c>
      <c r="H51" s="29"/>
    </row>
    <row r="52" spans="1:8" ht="15">
      <c r="A52" s="8" t="s">
        <v>106</v>
      </c>
      <c r="B52" s="33" t="s">
        <v>123</v>
      </c>
      <c r="C52" s="34" t="s">
        <v>9</v>
      </c>
      <c r="D52" s="35">
        <v>5</v>
      </c>
      <c r="E52" s="15">
        <v>0</v>
      </c>
      <c r="F52" s="20">
        <f t="shared" si="0"/>
        <v>0</v>
      </c>
      <c r="G52" s="21">
        <f t="shared" si="1"/>
        <v>0</v>
      </c>
      <c r="H52" s="29"/>
    </row>
    <row r="53" spans="1:8" ht="15">
      <c r="A53" s="8" t="s">
        <v>108</v>
      </c>
      <c r="B53" s="33" t="s">
        <v>125</v>
      </c>
      <c r="C53" s="34" t="s">
        <v>9</v>
      </c>
      <c r="D53" s="35">
        <v>5</v>
      </c>
      <c r="E53" s="15">
        <v>0</v>
      </c>
      <c r="F53" s="20">
        <f t="shared" si="0"/>
        <v>0</v>
      </c>
      <c r="G53" s="21">
        <f t="shared" si="1"/>
        <v>0</v>
      </c>
      <c r="H53" s="29"/>
    </row>
    <row r="54" spans="1:8" ht="15">
      <c r="A54" s="8" t="s">
        <v>110</v>
      </c>
      <c r="B54" s="33" t="s">
        <v>127</v>
      </c>
      <c r="C54" s="34" t="s">
        <v>9</v>
      </c>
      <c r="D54" s="35">
        <v>5</v>
      </c>
      <c r="E54" s="15">
        <v>0</v>
      </c>
      <c r="F54" s="20">
        <f t="shared" si="0"/>
        <v>0</v>
      </c>
      <c r="G54" s="21">
        <f t="shared" si="1"/>
        <v>0</v>
      </c>
      <c r="H54" s="29"/>
    </row>
    <row r="55" spans="1:8" ht="15">
      <c r="A55" s="8" t="s">
        <v>112</v>
      </c>
      <c r="B55" s="36" t="s">
        <v>129</v>
      </c>
      <c r="C55" s="36" t="s">
        <v>9</v>
      </c>
      <c r="D55" s="37">
        <v>20</v>
      </c>
      <c r="E55" s="15">
        <v>0</v>
      </c>
      <c r="F55" s="38">
        <f t="shared" si="0"/>
        <v>0</v>
      </c>
      <c r="G55" s="39">
        <f t="shared" si="1"/>
        <v>0</v>
      </c>
      <c r="H55" s="40"/>
    </row>
    <row r="56" spans="1:8" ht="26.25">
      <c r="A56" s="8" t="s">
        <v>114</v>
      </c>
      <c r="B56" s="42" t="s">
        <v>143</v>
      </c>
      <c r="C56" s="38" t="s">
        <v>9</v>
      </c>
      <c r="D56" s="37">
        <v>50</v>
      </c>
      <c r="E56" s="15">
        <v>0</v>
      </c>
      <c r="F56" s="38">
        <f t="shared" si="0"/>
        <v>0</v>
      </c>
      <c r="G56" s="39">
        <f t="shared" si="1"/>
        <v>0</v>
      </c>
      <c r="H56" s="40"/>
    </row>
    <row r="57" spans="1:8" ht="15">
      <c r="A57" s="8" t="s">
        <v>116</v>
      </c>
      <c r="B57" s="17" t="s">
        <v>147</v>
      </c>
      <c r="C57" s="18" t="s">
        <v>9</v>
      </c>
      <c r="D57" s="19">
        <v>200</v>
      </c>
      <c r="E57" s="15">
        <v>0</v>
      </c>
      <c r="F57" s="20">
        <f t="shared" si="0"/>
        <v>0</v>
      </c>
      <c r="G57" s="21">
        <f t="shared" si="1"/>
        <v>0</v>
      </c>
      <c r="H57" s="29"/>
    </row>
    <row r="58" spans="1:8" ht="15">
      <c r="A58" s="8" t="s">
        <v>118</v>
      </c>
      <c r="B58" s="36" t="s">
        <v>149</v>
      </c>
      <c r="C58" s="36" t="s">
        <v>9</v>
      </c>
      <c r="D58" s="37">
        <v>20</v>
      </c>
      <c r="E58" s="15">
        <v>0</v>
      </c>
      <c r="F58" s="38">
        <f t="shared" si="0"/>
        <v>0</v>
      </c>
      <c r="G58" s="39">
        <f t="shared" si="1"/>
        <v>0</v>
      </c>
      <c r="H58" s="40"/>
    </row>
    <row r="59" spans="1:8" ht="15">
      <c r="A59" s="8" t="s">
        <v>120</v>
      </c>
      <c r="B59" s="36" t="s">
        <v>151</v>
      </c>
      <c r="C59" s="36" t="s">
        <v>9</v>
      </c>
      <c r="D59" s="37">
        <v>50</v>
      </c>
      <c r="E59" s="15">
        <v>0</v>
      </c>
      <c r="F59" s="38">
        <f t="shared" si="0"/>
        <v>0</v>
      </c>
      <c r="G59" s="39">
        <f t="shared" si="1"/>
        <v>0</v>
      </c>
      <c r="H59" s="40"/>
    </row>
    <row r="60" spans="1:8" ht="15">
      <c r="A60" s="8" t="s">
        <v>122</v>
      </c>
      <c r="B60" s="42" t="s">
        <v>153</v>
      </c>
      <c r="C60" s="38" t="s">
        <v>9</v>
      </c>
      <c r="D60" s="37">
        <v>20</v>
      </c>
      <c r="E60" s="15">
        <v>0</v>
      </c>
      <c r="F60" s="38">
        <f t="shared" si="0"/>
        <v>0</v>
      </c>
      <c r="G60" s="39">
        <f t="shared" si="1"/>
        <v>0</v>
      </c>
      <c r="H60" s="40"/>
    </row>
    <row r="61" spans="1:8" ht="15">
      <c r="A61" s="8" t="s">
        <v>124</v>
      </c>
      <c r="B61" s="17" t="s">
        <v>155</v>
      </c>
      <c r="C61" s="18" t="s">
        <v>9</v>
      </c>
      <c r="D61" s="19">
        <v>50</v>
      </c>
      <c r="E61" s="15">
        <v>0</v>
      </c>
      <c r="F61" s="20">
        <f t="shared" si="0"/>
        <v>0</v>
      </c>
      <c r="G61" s="21">
        <f t="shared" si="1"/>
        <v>0</v>
      </c>
      <c r="H61" s="29"/>
    </row>
    <row r="62" spans="1:8" ht="15">
      <c r="A62" s="8" t="s">
        <v>126</v>
      </c>
      <c r="B62" s="43" t="s">
        <v>157</v>
      </c>
      <c r="C62" s="18" t="s">
        <v>9</v>
      </c>
      <c r="D62" s="19">
        <v>80</v>
      </c>
      <c r="E62" s="15">
        <v>0</v>
      </c>
      <c r="F62" s="20">
        <f t="shared" si="0"/>
        <v>0</v>
      </c>
      <c r="G62" s="21">
        <f t="shared" si="1"/>
        <v>0</v>
      </c>
      <c r="H62" s="29"/>
    </row>
    <row r="63" spans="1:8" ht="15">
      <c r="A63" s="8" t="s">
        <v>128</v>
      </c>
      <c r="B63" s="36" t="s">
        <v>159</v>
      </c>
      <c r="C63" s="36" t="s">
        <v>9</v>
      </c>
      <c r="D63" s="37">
        <v>30</v>
      </c>
      <c r="E63" s="15">
        <v>0</v>
      </c>
      <c r="F63" s="38">
        <f t="shared" si="0"/>
        <v>0</v>
      </c>
      <c r="G63" s="39">
        <f t="shared" si="1"/>
        <v>0</v>
      </c>
      <c r="H63" s="40"/>
    </row>
    <row r="64" spans="1:8" ht="15">
      <c r="A64" s="8" t="s">
        <v>130</v>
      </c>
      <c r="B64" s="43" t="s">
        <v>161</v>
      </c>
      <c r="C64" s="38" t="s">
        <v>9</v>
      </c>
      <c r="D64" s="37">
        <v>20</v>
      </c>
      <c r="E64" s="15">
        <v>0</v>
      </c>
      <c r="F64" s="38">
        <f t="shared" si="0"/>
        <v>0</v>
      </c>
      <c r="G64" s="39">
        <f t="shared" si="1"/>
        <v>0</v>
      </c>
      <c r="H64" s="40"/>
    </row>
    <row r="65" spans="1:8" ht="15">
      <c r="A65" s="8" t="s">
        <v>132</v>
      </c>
      <c r="B65" s="17" t="s">
        <v>163</v>
      </c>
      <c r="C65" s="18" t="s">
        <v>9</v>
      </c>
      <c r="D65" s="19">
        <v>10</v>
      </c>
      <c r="E65" s="15">
        <v>0</v>
      </c>
      <c r="F65" s="20">
        <f t="shared" si="0"/>
        <v>0</v>
      </c>
      <c r="G65" s="21">
        <f t="shared" si="1"/>
        <v>0</v>
      </c>
      <c r="H65" s="29"/>
    </row>
    <row r="66" spans="1:8" ht="15">
      <c r="A66" s="8" t="s">
        <v>134</v>
      </c>
      <c r="B66" s="43" t="s">
        <v>165</v>
      </c>
      <c r="C66" s="18" t="s">
        <v>9</v>
      </c>
      <c r="D66" s="19">
        <v>50</v>
      </c>
      <c r="E66" s="15">
        <v>0</v>
      </c>
      <c r="F66" s="20">
        <f t="shared" si="0"/>
        <v>0</v>
      </c>
      <c r="G66" s="21">
        <f t="shared" si="1"/>
        <v>0</v>
      </c>
      <c r="H66" s="29"/>
    </row>
    <row r="67" spans="1:8" ht="15">
      <c r="A67" s="8" t="s">
        <v>136</v>
      </c>
      <c r="B67" s="43" t="s">
        <v>167</v>
      </c>
      <c r="C67" s="18" t="s">
        <v>9</v>
      </c>
      <c r="D67" s="19">
        <v>10</v>
      </c>
      <c r="E67" s="15">
        <v>0</v>
      </c>
      <c r="F67" s="20">
        <f t="shared" si="0"/>
        <v>0</v>
      </c>
      <c r="G67" s="21">
        <f t="shared" si="1"/>
        <v>0</v>
      </c>
      <c r="H67" s="29"/>
    </row>
    <row r="68" spans="1:8" ht="26.25">
      <c r="A68" s="8" t="s">
        <v>138</v>
      </c>
      <c r="B68" s="41" t="s">
        <v>169</v>
      </c>
      <c r="C68" s="36" t="s">
        <v>9</v>
      </c>
      <c r="D68" s="37">
        <v>600</v>
      </c>
      <c r="E68" s="15">
        <v>0</v>
      </c>
      <c r="F68" s="38">
        <f t="shared" si="0"/>
        <v>0</v>
      </c>
      <c r="G68" s="39">
        <f t="shared" si="1"/>
        <v>0</v>
      </c>
      <c r="H68" s="40"/>
    </row>
    <row r="69" spans="1:8" ht="30">
      <c r="A69" s="8" t="s">
        <v>140</v>
      </c>
      <c r="B69" s="43" t="s">
        <v>171</v>
      </c>
      <c r="C69" s="38" t="s">
        <v>9</v>
      </c>
      <c r="D69" s="37">
        <v>10</v>
      </c>
      <c r="E69" s="15">
        <v>0</v>
      </c>
      <c r="F69" s="38">
        <f t="shared" si="0"/>
        <v>0</v>
      </c>
      <c r="G69" s="39">
        <f t="shared" si="1"/>
        <v>0</v>
      </c>
      <c r="H69" s="40"/>
    </row>
    <row r="70" spans="1:8" ht="25.5">
      <c r="A70" s="8" t="s">
        <v>142</v>
      </c>
      <c r="B70" s="44" t="s">
        <v>173</v>
      </c>
      <c r="C70" s="18" t="s">
        <v>9</v>
      </c>
      <c r="D70" s="19">
        <v>20</v>
      </c>
      <c r="E70" s="15">
        <v>0</v>
      </c>
      <c r="F70" s="20">
        <f t="shared" si="0"/>
        <v>0</v>
      </c>
      <c r="G70" s="21">
        <f t="shared" si="1"/>
        <v>0</v>
      </c>
      <c r="H70" s="29"/>
    </row>
    <row r="71" spans="1:8" ht="15">
      <c r="A71" s="8" t="s">
        <v>144</v>
      </c>
      <c r="B71" s="45" t="s">
        <v>175</v>
      </c>
      <c r="C71" s="46" t="s">
        <v>9</v>
      </c>
      <c r="D71" s="37">
        <v>50</v>
      </c>
      <c r="E71" s="15">
        <v>0</v>
      </c>
      <c r="F71" s="38">
        <f t="shared" si="0"/>
        <v>0</v>
      </c>
      <c r="G71" s="39">
        <f t="shared" si="1"/>
        <v>0</v>
      </c>
      <c r="H71" s="40"/>
    </row>
    <row r="72" spans="1:8" ht="15">
      <c r="A72" s="8" t="s">
        <v>146</v>
      </c>
      <c r="B72" s="45" t="s">
        <v>177</v>
      </c>
      <c r="C72" s="47" t="s">
        <v>9</v>
      </c>
      <c r="D72" s="19">
        <v>50</v>
      </c>
      <c r="E72" s="15">
        <v>0</v>
      </c>
      <c r="F72" s="20">
        <f t="shared" si="0"/>
        <v>0</v>
      </c>
      <c r="G72" s="21">
        <f t="shared" si="1"/>
        <v>0</v>
      </c>
      <c r="H72" s="29"/>
    </row>
    <row r="73" spans="1:8" ht="15">
      <c r="A73" s="8" t="s">
        <v>148</v>
      </c>
      <c r="B73" s="45" t="s">
        <v>179</v>
      </c>
      <c r="C73" s="47" t="s">
        <v>9</v>
      </c>
      <c r="D73" s="19">
        <v>30</v>
      </c>
      <c r="E73" s="15">
        <v>0</v>
      </c>
      <c r="F73" s="20">
        <f t="shared" si="0"/>
        <v>0</v>
      </c>
      <c r="G73" s="21">
        <f t="shared" si="1"/>
        <v>0</v>
      </c>
      <c r="H73" s="29"/>
    </row>
    <row r="74" spans="1:8" ht="15">
      <c r="A74" s="8" t="s">
        <v>150</v>
      </c>
      <c r="B74" s="45" t="s">
        <v>181</v>
      </c>
      <c r="C74" s="47" t="s">
        <v>9</v>
      </c>
      <c r="D74" s="19">
        <v>3000</v>
      </c>
      <c r="E74" s="15">
        <v>0</v>
      </c>
      <c r="F74" s="20">
        <f t="shared" si="0"/>
        <v>0</v>
      </c>
      <c r="G74" s="21">
        <f t="shared" si="1"/>
        <v>0</v>
      </c>
      <c r="H74" s="29"/>
    </row>
    <row r="75" spans="1:8" ht="15">
      <c r="A75" s="8" t="s">
        <v>152</v>
      </c>
      <c r="B75" s="45" t="s">
        <v>183</v>
      </c>
      <c r="C75" s="46" t="s">
        <v>9</v>
      </c>
      <c r="D75" s="37">
        <v>5</v>
      </c>
      <c r="E75" s="15">
        <v>0</v>
      </c>
      <c r="F75" s="38">
        <f t="shared" si="0"/>
        <v>0</v>
      </c>
      <c r="G75" s="39">
        <f t="shared" si="1"/>
        <v>0</v>
      </c>
      <c r="H75" s="40"/>
    </row>
    <row r="76" spans="1:8" ht="15">
      <c r="A76" s="8" t="s">
        <v>154</v>
      </c>
      <c r="B76" s="45" t="s">
        <v>185</v>
      </c>
      <c r="C76" s="47" t="s">
        <v>9</v>
      </c>
      <c r="D76" s="19">
        <v>5</v>
      </c>
      <c r="E76" s="15">
        <v>0</v>
      </c>
      <c r="F76" s="20">
        <f t="shared" si="0"/>
        <v>0</v>
      </c>
      <c r="G76" s="21">
        <f t="shared" si="1"/>
        <v>0</v>
      </c>
      <c r="H76" s="29"/>
    </row>
    <row r="77" spans="1:8" ht="15">
      <c r="A77" s="8" t="s">
        <v>156</v>
      </c>
      <c r="B77" s="45" t="s">
        <v>187</v>
      </c>
      <c r="C77" s="47" t="s">
        <v>9</v>
      </c>
      <c r="D77" s="19">
        <v>5</v>
      </c>
      <c r="E77" s="15">
        <v>0</v>
      </c>
      <c r="F77" s="20">
        <f t="shared" si="0"/>
        <v>0</v>
      </c>
      <c r="G77" s="21">
        <f t="shared" si="1"/>
        <v>0</v>
      </c>
      <c r="H77" s="29"/>
    </row>
    <row r="78" spans="1:8" ht="15">
      <c r="A78" s="8" t="s">
        <v>158</v>
      </c>
      <c r="B78" s="45" t="s">
        <v>189</v>
      </c>
      <c r="C78" s="46" t="s">
        <v>9</v>
      </c>
      <c r="D78" s="37">
        <v>5</v>
      </c>
      <c r="E78" s="15">
        <v>0</v>
      </c>
      <c r="F78" s="38">
        <f t="shared" si="0"/>
        <v>0</v>
      </c>
      <c r="G78" s="39">
        <f t="shared" si="1"/>
        <v>0</v>
      </c>
      <c r="H78" s="40"/>
    </row>
    <row r="79" spans="1:8" ht="15">
      <c r="A79" s="8" t="s">
        <v>160</v>
      </c>
      <c r="B79" s="45" t="s">
        <v>191</v>
      </c>
      <c r="C79" s="47" t="s">
        <v>9</v>
      </c>
      <c r="D79" s="19">
        <v>5</v>
      </c>
      <c r="E79" s="15">
        <v>0</v>
      </c>
      <c r="F79" s="20">
        <f t="shared" si="0"/>
        <v>0</v>
      </c>
      <c r="G79" s="21">
        <f t="shared" si="1"/>
        <v>0</v>
      </c>
      <c r="H79" s="29"/>
    </row>
    <row r="80" spans="1:8" ht="15">
      <c r="A80" s="8" t="s">
        <v>162</v>
      </c>
      <c r="B80" s="45" t="s">
        <v>192</v>
      </c>
      <c r="C80" s="47" t="s">
        <v>9</v>
      </c>
      <c r="D80" s="19">
        <v>5</v>
      </c>
      <c r="E80" s="15">
        <v>0</v>
      </c>
      <c r="F80" s="20">
        <f t="shared" si="0"/>
        <v>0</v>
      </c>
      <c r="G80" s="21">
        <f t="shared" si="1"/>
        <v>0</v>
      </c>
      <c r="H80" s="29"/>
    </row>
    <row r="81" spans="1:8" ht="15">
      <c r="A81" s="8" t="s">
        <v>164</v>
      </c>
      <c r="B81" s="45" t="s">
        <v>193</v>
      </c>
      <c r="C81" s="47" t="s">
        <v>9</v>
      </c>
      <c r="D81" s="19">
        <v>5</v>
      </c>
      <c r="E81" s="15">
        <v>0</v>
      </c>
      <c r="F81" s="20">
        <f t="shared" si="0"/>
        <v>0</v>
      </c>
      <c r="G81" s="21">
        <f t="shared" si="1"/>
        <v>0</v>
      </c>
      <c r="H81" s="29"/>
    </row>
    <row r="82" spans="1:8" ht="15">
      <c r="A82" s="8" t="s">
        <v>166</v>
      </c>
      <c r="B82" s="45" t="s">
        <v>194</v>
      </c>
      <c r="C82" s="47" t="s">
        <v>9</v>
      </c>
      <c r="D82" s="19">
        <v>5</v>
      </c>
      <c r="E82" s="15">
        <v>0</v>
      </c>
      <c r="F82" s="20">
        <f t="shared" si="0"/>
        <v>0</v>
      </c>
      <c r="G82" s="21">
        <f t="shared" si="1"/>
        <v>0</v>
      </c>
      <c r="H82" s="29"/>
    </row>
    <row r="83" spans="1:8" ht="15">
      <c r="A83" s="8" t="s">
        <v>168</v>
      </c>
      <c r="B83" s="45" t="s">
        <v>195</v>
      </c>
      <c r="C83" s="47" t="s">
        <v>9</v>
      </c>
      <c r="D83" s="19">
        <v>10</v>
      </c>
      <c r="E83" s="15">
        <v>0</v>
      </c>
      <c r="F83" s="20">
        <f t="shared" si="0"/>
        <v>0</v>
      </c>
      <c r="G83" s="21">
        <f t="shared" si="1"/>
        <v>0</v>
      </c>
      <c r="H83" s="29"/>
    </row>
    <row r="84" spans="1:8" ht="15">
      <c r="A84" s="8" t="s">
        <v>170</v>
      </c>
      <c r="B84" s="45" t="s">
        <v>196</v>
      </c>
      <c r="C84" s="47" t="s">
        <v>9</v>
      </c>
      <c r="D84" s="19">
        <v>5</v>
      </c>
      <c r="E84" s="15">
        <v>0</v>
      </c>
      <c r="F84" s="20">
        <f t="shared" si="0"/>
        <v>0</v>
      </c>
      <c r="G84" s="21">
        <f t="shared" si="1"/>
        <v>0</v>
      </c>
      <c r="H84" s="29"/>
    </row>
    <row r="85" spans="1:8" ht="15">
      <c r="A85" s="8" t="s">
        <v>172</v>
      </c>
      <c r="B85" s="45" t="s">
        <v>197</v>
      </c>
      <c r="C85" s="47" t="s">
        <v>9</v>
      </c>
      <c r="D85" s="19">
        <v>5</v>
      </c>
      <c r="E85" s="15">
        <v>0</v>
      </c>
      <c r="F85" s="20">
        <f t="shared" si="0"/>
        <v>0</v>
      </c>
      <c r="G85" s="21">
        <f t="shared" si="1"/>
        <v>0</v>
      </c>
      <c r="H85" s="29"/>
    </row>
    <row r="86" spans="1:8" ht="15">
      <c r="A86" s="8" t="s">
        <v>174</v>
      </c>
      <c r="B86" s="45" t="s">
        <v>198</v>
      </c>
      <c r="C86" s="47" t="s">
        <v>9</v>
      </c>
      <c r="D86" s="19">
        <v>5</v>
      </c>
      <c r="E86" s="15">
        <v>0</v>
      </c>
      <c r="F86" s="20">
        <f t="shared" si="0"/>
        <v>0</v>
      </c>
      <c r="G86" s="21">
        <f t="shared" si="1"/>
        <v>0</v>
      </c>
      <c r="H86" s="29"/>
    </row>
    <row r="87" spans="1:8" ht="15">
      <c r="A87" s="8" t="s">
        <v>176</v>
      </c>
      <c r="B87" s="45" t="s">
        <v>199</v>
      </c>
      <c r="C87" s="47" t="s">
        <v>9</v>
      </c>
      <c r="D87" s="19">
        <v>2</v>
      </c>
      <c r="E87" s="15">
        <v>0</v>
      </c>
      <c r="F87" s="20">
        <f t="shared" si="0"/>
        <v>0</v>
      </c>
      <c r="G87" s="21">
        <f t="shared" si="1"/>
        <v>0</v>
      </c>
      <c r="H87" s="29"/>
    </row>
    <row r="88" spans="1:8" ht="15">
      <c r="A88" s="8" t="s">
        <v>178</v>
      </c>
      <c r="B88" s="45" t="s">
        <v>200</v>
      </c>
      <c r="C88" s="47" t="s">
        <v>9</v>
      </c>
      <c r="D88" s="19">
        <v>10</v>
      </c>
      <c r="E88" s="15">
        <v>0</v>
      </c>
      <c r="F88" s="20">
        <f t="shared" si="0"/>
        <v>0</v>
      </c>
      <c r="G88" s="21">
        <f t="shared" si="1"/>
        <v>0</v>
      </c>
      <c r="H88" s="29"/>
    </row>
    <row r="89" spans="1:8" ht="15">
      <c r="A89" s="8" t="s">
        <v>180</v>
      </c>
      <c r="B89" s="45" t="s">
        <v>201</v>
      </c>
      <c r="C89" s="47" t="s">
        <v>9</v>
      </c>
      <c r="D89" s="19">
        <v>40</v>
      </c>
      <c r="E89" s="15">
        <v>0</v>
      </c>
      <c r="F89" s="20">
        <f t="shared" si="0"/>
        <v>0</v>
      </c>
      <c r="G89" s="21">
        <f t="shared" si="1"/>
        <v>0</v>
      </c>
      <c r="H89" s="29"/>
    </row>
    <row r="90" spans="1:8" ht="15">
      <c r="A90" s="8" t="s">
        <v>182</v>
      </c>
      <c r="B90" s="45" t="s">
        <v>206</v>
      </c>
      <c r="C90" s="47" t="s">
        <v>9</v>
      </c>
      <c r="D90" s="19">
        <v>2</v>
      </c>
      <c r="E90" s="15">
        <v>0</v>
      </c>
      <c r="F90" s="20">
        <f t="shared" ref="F90:F91" si="2">SUM(D90*E90)</f>
        <v>0</v>
      </c>
      <c r="G90" s="21">
        <f t="shared" ref="G90:G91" si="3">SUM(F90*1.08)</f>
        <v>0</v>
      </c>
      <c r="H90" s="29"/>
    </row>
    <row r="91" spans="1:8" ht="15">
      <c r="A91" s="8" t="s">
        <v>184</v>
      </c>
      <c r="B91" s="45" t="s">
        <v>207</v>
      </c>
      <c r="C91" s="47" t="s">
        <v>9</v>
      </c>
      <c r="D91" s="19">
        <v>2</v>
      </c>
      <c r="E91" s="15">
        <v>0</v>
      </c>
      <c r="F91" s="20">
        <f t="shared" si="2"/>
        <v>0</v>
      </c>
      <c r="G91" s="21">
        <f t="shared" si="3"/>
        <v>0</v>
      </c>
      <c r="H91" s="29"/>
    </row>
    <row r="92" spans="1:8" ht="15">
      <c r="A92" s="8" t="s">
        <v>186</v>
      </c>
      <c r="B92" s="52" t="s">
        <v>208</v>
      </c>
      <c r="C92" s="32" t="s">
        <v>16</v>
      </c>
      <c r="D92" s="35">
        <v>300</v>
      </c>
      <c r="E92" s="15">
        <v>0</v>
      </c>
      <c r="F92" s="20">
        <f>SUM(D92*E92)</f>
        <v>0</v>
      </c>
      <c r="G92" s="53">
        <f>SUM(F92*1.08)</f>
        <v>0</v>
      </c>
      <c r="H92" s="54"/>
    </row>
    <row r="93" spans="1:8" ht="15">
      <c r="A93" s="8" t="s">
        <v>188</v>
      </c>
      <c r="B93" s="52" t="s">
        <v>209</v>
      </c>
      <c r="C93" s="32" t="s">
        <v>16</v>
      </c>
      <c r="D93" s="35">
        <v>120</v>
      </c>
      <c r="E93" s="15">
        <v>0</v>
      </c>
      <c r="F93" s="20">
        <f>SUM(D93*E93)</f>
        <v>0</v>
      </c>
      <c r="G93" s="53">
        <f>SUM(F93*1.08)</f>
        <v>0</v>
      </c>
      <c r="H93" s="54"/>
    </row>
    <row r="94" spans="1:8" ht="15">
      <c r="A94" s="8" t="s">
        <v>190</v>
      </c>
      <c r="B94" s="52" t="s">
        <v>238</v>
      </c>
      <c r="C94" s="32" t="s">
        <v>9</v>
      </c>
      <c r="D94" s="35">
        <v>30</v>
      </c>
      <c r="E94" s="15">
        <v>0</v>
      </c>
      <c r="F94" s="20">
        <f>SUM(D94*E94)</f>
        <v>0</v>
      </c>
      <c r="G94" s="53">
        <f>SUM(F94*1.08)</f>
        <v>0</v>
      </c>
      <c r="H94" s="54"/>
    </row>
    <row r="95" spans="1:8" ht="15">
      <c r="A95" s="8" t="s">
        <v>237</v>
      </c>
      <c r="B95" s="52" t="s">
        <v>239</v>
      </c>
      <c r="C95" s="32" t="s">
        <v>9</v>
      </c>
      <c r="D95" s="35">
        <v>30</v>
      </c>
      <c r="E95" s="15">
        <v>0</v>
      </c>
      <c r="F95" s="20">
        <f>SUM(D95*E95)</f>
        <v>0</v>
      </c>
      <c r="G95" s="53">
        <f>SUM(F95*1.08)</f>
        <v>0</v>
      </c>
      <c r="H95" s="54"/>
    </row>
    <row r="96" spans="1:8" ht="15">
      <c r="A96" s="8" t="s">
        <v>241</v>
      </c>
      <c r="B96" s="52" t="s">
        <v>242</v>
      </c>
      <c r="C96" s="32" t="s">
        <v>9</v>
      </c>
      <c r="D96" s="35">
        <v>30</v>
      </c>
      <c r="E96" s="15">
        <v>0</v>
      </c>
      <c r="F96" s="20">
        <f>SUM(D96*E96)</f>
        <v>0</v>
      </c>
      <c r="G96" s="53">
        <f>SUM(F96*1.08)</f>
        <v>0</v>
      </c>
      <c r="H96" s="54"/>
    </row>
    <row r="97" spans="1:8">
      <c r="B97" s="55"/>
      <c r="D97" s="56"/>
      <c r="F97" s="58">
        <f>SUM(F4:F96)</f>
        <v>0</v>
      </c>
      <c r="G97" s="57">
        <f>SUM(G4:G96)</f>
        <v>0</v>
      </c>
      <c r="H97" s="59"/>
    </row>
    <row r="99" spans="1:8">
      <c r="B99" s="7" t="s">
        <v>720</v>
      </c>
    </row>
    <row r="100" spans="1:8" ht="111.75" customHeight="1">
      <c r="A100" s="1" t="s">
        <v>0</v>
      </c>
      <c r="B100" s="2" t="s">
        <v>1</v>
      </c>
      <c r="C100" s="2" t="s">
        <v>2</v>
      </c>
      <c r="D100" s="3" t="s">
        <v>3</v>
      </c>
      <c r="E100" s="4" t="s">
        <v>721</v>
      </c>
      <c r="F100" s="5" t="s">
        <v>4</v>
      </c>
      <c r="G100" s="5" t="s">
        <v>5</v>
      </c>
      <c r="H100" s="6" t="s">
        <v>717</v>
      </c>
    </row>
    <row r="101" spans="1:8" s="11" customFormat="1" ht="15">
      <c r="A101" s="8" t="s">
        <v>7</v>
      </c>
      <c r="B101" s="12" t="s">
        <v>18</v>
      </c>
      <c r="C101" s="13" t="s">
        <v>9</v>
      </c>
      <c r="D101" s="19">
        <v>2</v>
      </c>
      <c r="E101" s="22">
        <v>0</v>
      </c>
      <c r="F101" s="15">
        <f t="shared" ref="F101:F115" si="4">SUM(D101*E101)</f>
        <v>0</v>
      </c>
      <c r="G101" s="16">
        <f t="shared" ref="G101:G103" si="5">SUM(F101*1.08)</f>
        <v>0</v>
      </c>
      <c r="H101" s="10"/>
    </row>
    <row r="102" spans="1:8" s="11" customFormat="1" ht="15">
      <c r="A102" s="8" t="s">
        <v>10</v>
      </c>
      <c r="B102" s="12" t="s">
        <v>20</v>
      </c>
      <c r="C102" s="13" t="s">
        <v>9</v>
      </c>
      <c r="D102" s="19">
        <v>5</v>
      </c>
      <c r="E102" s="22">
        <v>0</v>
      </c>
      <c r="F102" s="15">
        <f t="shared" si="4"/>
        <v>0</v>
      </c>
      <c r="G102" s="16">
        <f t="shared" si="5"/>
        <v>0</v>
      </c>
      <c r="H102" s="10"/>
    </row>
    <row r="103" spans="1:8" s="11" customFormat="1" ht="15">
      <c r="A103" s="8" t="s">
        <v>12</v>
      </c>
      <c r="B103" s="17" t="s">
        <v>22</v>
      </c>
      <c r="C103" s="18" t="s">
        <v>9</v>
      </c>
      <c r="D103" s="19">
        <v>30</v>
      </c>
      <c r="E103" s="22">
        <v>0</v>
      </c>
      <c r="F103" s="20">
        <f t="shared" si="4"/>
        <v>0</v>
      </c>
      <c r="G103" s="21">
        <f t="shared" si="5"/>
        <v>0</v>
      </c>
      <c r="H103" s="10"/>
    </row>
    <row r="104" spans="1:8" s="11" customFormat="1" ht="15">
      <c r="A104" s="8" t="s">
        <v>14</v>
      </c>
      <c r="B104" s="23" t="s">
        <v>28</v>
      </c>
      <c r="C104" s="24" t="s">
        <v>29</v>
      </c>
      <c r="D104" s="25">
        <v>600</v>
      </c>
      <c r="E104" s="22">
        <v>0</v>
      </c>
      <c r="F104" s="26">
        <f t="shared" si="4"/>
        <v>0</v>
      </c>
      <c r="G104" s="27">
        <f>SUM(F104*1.23)</f>
        <v>0</v>
      </c>
      <c r="H104" s="10"/>
    </row>
    <row r="105" spans="1:8" ht="25.5">
      <c r="A105" s="8" t="s">
        <v>17</v>
      </c>
      <c r="B105" s="30" t="s">
        <v>53</v>
      </c>
      <c r="C105" s="18" t="s">
        <v>9</v>
      </c>
      <c r="D105" s="19">
        <v>10</v>
      </c>
      <c r="E105" s="22">
        <v>0</v>
      </c>
      <c r="F105" s="20">
        <f t="shared" si="4"/>
        <v>0</v>
      </c>
      <c r="G105" s="21">
        <f t="shared" ref="G105:G106" si="6">SUM(F105*1.08)</f>
        <v>0</v>
      </c>
      <c r="H105" s="29"/>
    </row>
    <row r="106" spans="1:8" ht="38.25">
      <c r="A106" s="8" t="s">
        <v>19</v>
      </c>
      <c r="B106" s="30" t="s">
        <v>55</v>
      </c>
      <c r="C106" s="18" t="s">
        <v>9</v>
      </c>
      <c r="D106" s="19">
        <v>10</v>
      </c>
      <c r="E106" s="22">
        <v>0</v>
      </c>
      <c r="F106" s="20">
        <f t="shared" si="4"/>
        <v>0</v>
      </c>
      <c r="G106" s="21">
        <f t="shared" si="6"/>
        <v>0</v>
      </c>
      <c r="H106" s="29"/>
    </row>
    <row r="107" spans="1:8" ht="15">
      <c r="A107" s="8" t="s">
        <v>21</v>
      </c>
      <c r="B107" s="23" t="s">
        <v>87</v>
      </c>
      <c r="C107" s="24" t="s">
        <v>9</v>
      </c>
      <c r="D107" s="25">
        <v>5</v>
      </c>
      <c r="E107" s="22">
        <v>0</v>
      </c>
      <c r="F107" s="26">
        <f t="shared" si="4"/>
        <v>0</v>
      </c>
      <c r="G107" s="27">
        <f>SUM(F107*1.23)</f>
        <v>0</v>
      </c>
      <c r="H107" s="29"/>
    </row>
    <row r="108" spans="1:8" ht="30">
      <c r="A108" s="8" t="s">
        <v>23</v>
      </c>
      <c r="B108" s="23" t="s">
        <v>89</v>
      </c>
      <c r="C108" s="24" t="s">
        <v>29</v>
      </c>
      <c r="D108" s="25">
        <v>200</v>
      </c>
      <c r="E108" s="22">
        <v>0</v>
      </c>
      <c r="F108" s="26">
        <f t="shared" si="4"/>
        <v>0</v>
      </c>
      <c r="G108" s="27">
        <f>SUM(F108*1.23)</f>
        <v>0</v>
      </c>
      <c r="H108" s="29"/>
    </row>
    <row r="109" spans="1:8" ht="15">
      <c r="A109" s="8" t="s">
        <v>25</v>
      </c>
      <c r="B109" s="36" t="s">
        <v>131</v>
      </c>
      <c r="C109" s="36" t="s">
        <v>9</v>
      </c>
      <c r="D109" s="37">
        <v>20</v>
      </c>
      <c r="E109" s="22">
        <v>0</v>
      </c>
      <c r="F109" s="38">
        <f t="shared" si="4"/>
        <v>0</v>
      </c>
      <c r="G109" s="39">
        <f t="shared" ref="G109:G116" si="7">SUM(F109*1.08)</f>
        <v>0</v>
      </c>
      <c r="H109" s="40"/>
    </row>
    <row r="110" spans="1:8" ht="15">
      <c r="A110" s="8" t="s">
        <v>27</v>
      </c>
      <c r="B110" s="36" t="s">
        <v>133</v>
      </c>
      <c r="C110" s="36" t="s">
        <v>9</v>
      </c>
      <c r="D110" s="37">
        <v>20</v>
      </c>
      <c r="E110" s="22">
        <v>0</v>
      </c>
      <c r="F110" s="38">
        <f t="shared" si="4"/>
        <v>0</v>
      </c>
      <c r="G110" s="39">
        <f t="shared" si="7"/>
        <v>0</v>
      </c>
      <c r="H110" s="40"/>
    </row>
    <row r="111" spans="1:8" ht="26.25">
      <c r="A111" s="8" t="s">
        <v>30</v>
      </c>
      <c r="B111" s="41" t="s">
        <v>135</v>
      </c>
      <c r="C111" s="36" t="s">
        <v>9</v>
      </c>
      <c r="D111" s="37">
        <v>20</v>
      </c>
      <c r="E111" s="22">
        <v>0</v>
      </c>
      <c r="F111" s="38">
        <f t="shared" si="4"/>
        <v>0</v>
      </c>
      <c r="G111" s="39">
        <f t="shared" si="7"/>
        <v>0</v>
      </c>
      <c r="H111" s="40"/>
    </row>
    <row r="112" spans="1:8" ht="26.25">
      <c r="A112" s="8" t="s">
        <v>32</v>
      </c>
      <c r="B112" s="41" t="s">
        <v>137</v>
      </c>
      <c r="C112" s="36" t="s">
        <v>9</v>
      </c>
      <c r="D112" s="37">
        <v>20</v>
      </c>
      <c r="E112" s="22">
        <v>0</v>
      </c>
      <c r="F112" s="38">
        <f t="shared" si="4"/>
        <v>0</v>
      </c>
      <c r="G112" s="39">
        <f t="shared" si="7"/>
        <v>0</v>
      </c>
      <c r="H112" s="40"/>
    </row>
    <row r="113" spans="1:8" ht="15">
      <c r="A113" s="8" t="s">
        <v>34</v>
      </c>
      <c r="B113" s="36" t="s">
        <v>139</v>
      </c>
      <c r="C113" s="36" t="s">
        <v>9</v>
      </c>
      <c r="D113" s="37">
        <v>20</v>
      </c>
      <c r="E113" s="22">
        <v>0</v>
      </c>
      <c r="F113" s="38">
        <f t="shared" si="4"/>
        <v>0</v>
      </c>
      <c r="G113" s="39">
        <f t="shared" si="7"/>
        <v>0</v>
      </c>
      <c r="H113" s="40"/>
    </row>
    <row r="114" spans="1:8" ht="15">
      <c r="A114" s="8" t="s">
        <v>36</v>
      </c>
      <c r="B114" s="36" t="s">
        <v>141</v>
      </c>
      <c r="C114" s="36" t="s">
        <v>9</v>
      </c>
      <c r="D114" s="37">
        <v>10</v>
      </c>
      <c r="E114" s="22">
        <v>0</v>
      </c>
      <c r="F114" s="38">
        <f t="shared" si="4"/>
        <v>0</v>
      </c>
      <c r="G114" s="39">
        <f t="shared" si="7"/>
        <v>0</v>
      </c>
      <c r="H114" s="40"/>
    </row>
    <row r="115" spans="1:8" ht="15">
      <c r="A115" s="8" t="s">
        <v>38</v>
      </c>
      <c r="B115" s="17" t="s">
        <v>145</v>
      </c>
      <c r="C115" s="18" t="s">
        <v>9</v>
      </c>
      <c r="D115" s="19">
        <v>1</v>
      </c>
      <c r="E115" s="22">
        <v>0</v>
      </c>
      <c r="F115" s="20">
        <f t="shared" si="4"/>
        <v>0</v>
      </c>
      <c r="G115" s="21">
        <f t="shared" si="7"/>
        <v>0</v>
      </c>
      <c r="H115" s="29"/>
    </row>
    <row r="116" spans="1:8" ht="30">
      <c r="A116" s="8" t="s">
        <v>40</v>
      </c>
      <c r="B116" s="45" t="s">
        <v>202</v>
      </c>
      <c r="C116" s="48" t="s">
        <v>9</v>
      </c>
      <c r="D116" s="49">
        <v>10</v>
      </c>
      <c r="E116" s="22">
        <v>0</v>
      </c>
      <c r="F116" s="50">
        <f t="shared" ref="F116" si="8">SUM(D116*E116)</f>
        <v>0</v>
      </c>
      <c r="G116" s="51">
        <f t="shared" si="7"/>
        <v>0</v>
      </c>
      <c r="H116" s="29"/>
    </row>
    <row r="117" spans="1:8">
      <c r="B117" s="55"/>
      <c r="D117" s="56"/>
      <c r="F117" s="58">
        <f>SUM(F101:F116)</f>
        <v>0</v>
      </c>
      <c r="G117" s="57">
        <f>SUM(G101:G116)</f>
        <v>0</v>
      </c>
      <c r="H117" s="59"/>
    </row>
    <row r="120" spans="1:8">
      <c r="B120" s="7" t="s">
        <v>722</v>
      </c>
    </row>
    <row r="121" spans="1:8" ht="57" customHeight="1">
      <c r="A121" s="1" t="s">
        <v>0</v>
      </c>
      <c r="B121" s="2" t="s">
        <v>1</v>
      </c>
      <c r="C121" s="2" t="s">
        <v>2</v>
      </c>
      <c r="D121" s="3" t="s">
        <v>3</v>
      </c>
      <c r="E121" s="4" t="s">
        <v>721</v>
      </c>
      <c r="F121" s="5" t="s">
        <v>4</v>
      </c>
      <c r="G121" s="5" t="s">
        <v>5</v>
      </c>
      <c r="H121" s="6" t="s">
        <v>717</v>
      </c>
    </row>
    <row r="122" spans="1:8" ht="12.75" customHeight="1">
      <c r="A122" s="8" t="s">
        <v>7</v>
      </c>
      <c r="B122" s="45" t="s">
        <v>203</v>
      </c>
      <c r="C122" s="47" t="s">
        <v>9</v>
      </c>
      <c r="D122" s="19">
        <v>20</v>
      </c>
      <c r="E122" s="15">
        <v>0</v>
      </c>
      <c r="F122" s="20">
        <f t="shared" ref="F122:F124" si="9">SUM(D122*E122)</f>
        <v>0</v>
      </c>
      <c r="G122" s="21">
        <f t="shared" ref="G122:G124" si="10">SUM(F122*1.08)</f>
        <v>0</v>
      </c>
      <c r="H122" s="29"/>
    </row>
    <row r="123" spans="1:8" ht="12.75" customHeight="1">
      <c r="A123" s="8" t="s">
        <v>10</v>
      </c>
      <c r="B123" s="45" t="s">
        <v>204</v>
      </c>
      <c r="C123" s="47" t="s">
        <v>9</v>
      </c>
      <c r="D123" s="19">
        <v>5</v>
      </c>
      <c r="E123" s="15">
        <v>0</v>
      </c>
      <c r="F123" s="20">
        <f t="shared" si="9"/>
        <v>0</v>
      </c>
      <c r="G123" s="21">
        <f t="shared" si="10"/>
        <v>0</v>
      </c>
      <c r="H123" s="29"/>
    </row>
    <row r="124" spans="1:8" ht="12.75" customHeight="1">
      <c r="A124" s="8" t="s">
        <v>12</v>
      </c>
      <c r="B124" s="45" t="s">
        <v>205</v>
      </c>
      <c r="C124" s="48" t="s">
        <v>9</v>
      </c>
      <c r="D124" s="49">
        <v>2</v>
      </c>
      <c r="E124" s="15">
        <v>0</v>
      </c>
      <c r="F124" s="50">
        <f t="shared" si="9"/>
        <v>0</v>
      </c>
      <c r="G124" s="51">
        <f t="shared" si="10"/>
        <v>0</v>
      </c>
      <c r="H124" s="29"/>
    </row>
    <row r="125" spans="1:8" ht="12.75" customHeight="1">
      <c r="B125" s="55"/>
      <c r="D125" s="56"/>
      <c r="F125" s="58">
        <f>SUM(F122:F124)</f>
        <v>0</v>
      </c>
      <c r="G125" s="57">
        <f>SUM(G122:G124)</f>
        <v>0</v>
      </c>
      <c r="H125" s="59"/>
    </row>
    <row r="126" spans="1:8" ht="12.75" customHeight="1"/>
    <row r="127" spans="1:8" ht="12.75" customHeight="1"/>
    <row r="128" spans="1: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</sheetData>
  <phoneticPr fontId="1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10398-035D-4042-B963-1F3E7E0EB4D6}">
  <dimension ref="A1:J13"/>
  <sheetViews>
    <sheetView topLeftCell="A23" workbookViewId="0">
      <selection activeCell="H3" sqref="H3"/>
    </sheetView>
  </sheetViews>
  <sheetFormatPr defaultRowHeight="12.75"/>
  <cols>
    <col min="1" max="1" width="5.5703125" style="7" customWidth="1"/>
    <col min="2" max="2" width="46.5703125" style="7" customWidth="1"/>
    <col min="3" max="3" width="7" style="7" customWidth="1"/>
    <col min="4" max="4" width="8" style="70" customWidth="1"/>
    <col min="5" max="5" width="24.7109375" style="7" customWidth="1"/>
    <col min="6" max="6" width="13.42578125" style="7" customWidth="1"/>
    <col min="7" max="7" width="14.140625" style="7" customWidth="1"/>
    <col min="8" max="8" width="13.42578125" style="7" customWidth="1"/>
    <col min="9" max="9" width="9.140625" style="7"/>
    <col min="10" max="11" width="0" style="7" hidden="1" customWidth="1"/>
    <col min="12" max="256" width="9.140625" style="7"/>
    <col min="257" max="257" width="5.5703125" style="7" customWidth="1"/>
    <col min="258" max="258" width="42.85546875" style="7" customWidth="1"/>
    <col min="259" max="259" width="7" style="7" customWidth="1"/>
    <col min="260" max="260" width="8" style="7" customWidth="1"/>
    <col min="261" max="261" width="9.28515625" style="7" customWidth="1"/>
    <col min="262" max="262" width="13.42578125" style="7" customWidth="1"/>
    <col min="263" max="263" width="14.140625" style="7" customWidth="1"/>
    <col min="264" max="264" width="13.42578125" style="7" customWidth="1"/>
    <col min="265" max="512" width="9.140625" style="7"/>
    <col min="513" max="513" width="5.5703125" style="7" customWidth="1"/>
    <col min="514" max="514" width="42.85546875" style="7" customWidth="1"/>
    <col min="515" max="515" width="7" style="7" customWidth="1"/>
    <col min="516" max="516" width="8" style="7" customWidth="1"/>
    <col min="517" max="517" width="9.28515625" style="7" customWidth="1"/>
    <col min="518" max="518" width="13.42578125" style="7" customWidth="1"/>
    <col min="519" max="519" width="14.140625" style="7" customWidth="1"/>
    <col min="520" max="520" width="13.42578125" style="7" customWidth="1"/>
    <col min="521" max="768" width="9.140625" style="7"/>
    <col min="769" max="769" width="5.5703125" style="7" customWidth="1"/>
    <col min="770" max="770" width="42.85546875" style="7" customWidth="1"/>
    <col min="771" max="771" width="7" style="7" customWidth="1"/>
    <col min="772" max="772" width="8" style="7" customWidth="1"/>
    <col min="773" max="773" width="9.28515625" style="7" customWidth="1"/>
    <col min="774" max="774" width="13.42578125" style="7" customWidth="1"/>
    <col min="775" max="775" width="14.140625" style="7" customWidth="1"/>
    <col min="776" max="776" width="13.42578125" style="7" customWidth="1"/>
    <col min="777" max="1024" width="9.140625" style="7"/>
    <col min="1025" max="1025" width="5.5703125" style="7" customWidth="1"/>
    <col min="1026" max="1026" width="42.85546875" style="7" customWidth="1"/>
    <col min="1027" max="1027" width="7" style="7" customWidth="1"/>
    <col min="1028" max="1028" width="8" style="7" customWidth="1"/>
    <col min="1029" max="1029" width="9.28515625" style="7" customWidth="1"/>
    <col min="1030" max="1030" width="13.42578125" style="7" customWidth="1"/>
    <col min="1031" max="1031" width="14.140625" style="7" customWidth="1"/>
    <col min="1032" max="1032" width="13.42578125" style="7" customWidth="1"/>
    <col min="1033" max="1280" width="9.140625" style="7"/>
    <col min="1281" max="1281" width="5.5703125" style="7" customWidth="1"/>
    <col min="1282" max="1282" width="42.85546875" style="7" customWidth="1"/>
    <col min="1283" max="1283" width="7" style="7" customWidth="1"/>
    <col min="1284" max="1284" width="8" style="7" customWidth="1"/>
    <col min="1285" max="1285" width="9.28515625" style="7" customWidth="1"/>
    <col min="1286" max="1286" width="13.42578125" style="7" customWidth="1"/>
    <col min="1287" max="1287" width="14.140625" style="7" customWidth="1"/>
    <col min="1288" max="1288" width="13.42578125" style="7" customWidth="1"/>
    <col min="1289" max="1536" width="9.140625" style="7"/>
    <col min="1537" max="1537" width="5.5703125" style="7" customWidth="1"/>
    <col min="1538" max="1538" width="42.85546875" style="7" customWidth="1"/>
    <col min="1539" max="1539" width="7" style="7" customWidth="1"/>
    <col min="1540" max="1540" width="8" style="7" customWidth="1"/>
    <col min="1541" max="1541" width="9.28515625" style="7" customWidth="1"/>
    <col min="1542" max="1542" width="13.42578125" style="7" customWidth="1"/>
    <col min="1543" max="1543" width="14.140625" style="7" customWidth="1"/>
    <col min="1544" max="1544" width="13.42578125" style="7" customWidth="1"/>
    <col min="1545" max="1792" width="9.140625" style="7"/>
    <col min="1793" max="1793" width="5.5703125" style="7" customWidth="1"/>
    <col min="1794" max="1794" width="42.85546875" style="7" customWidth="1"/>
    <col min="1795" max="1795" width="7" style="7" customWidth="1"/>
    <col min="1796" max="1796" width="8" style="7" customWidth="1"/>
    <col min="1797" max="1797" width="9.28515625" style="7" customWidth="1"/>
    <col min="1798" max="1798" width="13.42578125" style="7" customWidth="1"/>
    <col min="1799" max="1799" width="14.140625" style="7" customWidth="1"/>
    <col min="1800" max="1800" width="13.42578125" style="7" customWidth="1"/>
    <col min="1801" max="2048" width="9.140625" style="7"/>
    <col min="2049" max="2049" width="5.5703125" style="7" customWidth="1"/>
    <col min="2050" max="2050" width="42.85546875" style="7" customWidth="1"/>
    <col min="2051" max="2051" width="7" style="7" customWidth="1"/>
    <col min="2052" max="2052" width="8" style="7" customWidth="1"/>
    <col min="2053" max="2053" width="9.28515625" style="7" customWidth="1"/>
    <col min="2054" max="2054" width="13.42578125" style="7" customWidth="1"/>
    <col min="2055" max="2055" width="14.140625" style="7" customWidth="1"/>
    <col min="2056" max="2056" width="13.42578125" style="7" customWidth="1"/>
    <col min="2057" max="2304" width="9.140625" style="7"/>
    <col min="2305" max="2305" width="5.5703125" style="7" customWidth="1"/>
    <col min="2306" max="2306" width="42.85546875" style="7" customWidth="1"/>
    <col min="2307" max="2307" width="7" style="7" customWidth="1"/>
    <col min="2308" max="2308" width="8" style="7" customWidth="1"/>
    <col min="2309" max="2309" width="9.28515625" style="7" customWidth="1"/>
    <col min="2310" max="2310" width="13.42578125" style="7" customWidth="1"/>
    <col min="2311" max="2311" width="14.140625" style="7" customWidth="1"/>
    <col min="2312" max="2312" width="13.42578125" style="7" customWidth="1"/>
    <col min="2313" max="2560" width="9.140625" style="7"/>
    <col min="2561" max="2561" width="5.5703125" style="7" customWidth="1"/>
    <col min="2562" max="2562" width="42.85546875" style="7" customWidth="1"/>
    <col min="2563" max="2563" width="7" style="7" customWidth="1"/>
    <col min="2564" max="2564" width="8" style="7" customWidth="1"/>
    <col min="2565" max="2565" width="9.28515625" style="7" customWidth="1"/>
    <col min="2566" max="2566" width="13.42578125" style="7" customWidth="1"/>
    <col min="2567" max="2567" width="14.140625" style="7" customWidth="1"/>
    <col min="2568" max="2568" width="13.42578125" style="7" customWidth="1"/>
    <col min="2569" max="2816" width="9.140625" style="7"/>
    <col min="2817" max="2817" width="5.5703125" style="7" customWidth="1"/>
    <col min="2818" max="2818" width="42.85546875" style="7" customWidth="1"/>
    <col min="2819" max="2819" width="7" style="7" customWidth="1"/>
    <col min="2820" max="2820" width="8" style="7" customWidth="1"/>
    <col min="2821" max="2821" width="9.28515625" style="7" customWidth="1"/>
    <col min="2822" max="2822" width="13.42578125" style="7" customWidth="1"/>
    <col min="2823" max="2823" width="14.140625" style="7" customWidth="1"/>
    <col min="2824" max="2824" width="13.42578125" style="7" customWidth="1"/>
    <col min="2825" max="3072" width="9.140625" style="7"/>
    <col min="3073" max="3073" width="5.5703125" style="7" customWidth="1"/>
    <col min="3074" max="3074" width="42.85546875" style="7" customWidth="1"/>
    <col min="3075" max="3075" width="7" style="7" customWidth="1"/>
    <col min="3076" max="3076" width="8" style="7" customWidth="1"/>
    <col min="3077" max="3077" width="9.28515625" style="7" customWidth="1"/>
    <col min="3078" max="3078" width="13.42578125" style="7" customWidth="1"/>
    <col min="3079" max="3079" width="14.140625" style="7" customWidth="1"/>
    <col min="3080" max="3080" width="13.42578125" style="7" customWidth="1"/>
    <col min="3081" max="3328" width="9.140625" style="7"/>
    <col min="3329" max="3329" width="5.5703125" style="7" customWidth="1"/>
    <col min="3330" max="3330" width="42.85546875" style="7" customWidth="1"/>
    <col min="3331" max="3331" width="7" style="7" customWidth="1"/>
    <col min="3332" max="3332" width="8" style="7" customWidth="1"/>
    <col min="3333" max="3333" width="9.28515625" style="7" customWidth="1"/>
    <col min="3334" max="3334" width="13.42578125" style="7" customWidth="1"/>
    <col min="3335" max="3335" width="14.140625" style="7" customWidth="1"/>
    <col min="3336" max="3336" width="13.42578125" style="7" customWidth="1"/>
    <col min="3337" max="3584" width="9.140625" style="7"/>
    <col min="3585" max="3585" width="5.5703125" style="7" customWidth="1"/>
    <col min="3586" max="3586" width="42.85546875" style="7" customWidth="1"/>
    <col min="3587" max="3587" width="7" style="7" customWidth="1"/>
    <col min="3588" max="3588" width="8" style="7" customWidth="1"/>
    <col min="3589" max="3589" width="9.28515625" style="7" customWidth="1"/>
    <col min="3590" max="3590" width="13.42578125" style="7" customWidth="1"/>
    <col min="3591" max="3591" width="14.140625" style="7" customWidth="1"/>
    <col min="3592" max="3592" width="13.42578125" style="7" customWidth="1"/>
    <col min="3593" max="3840" width="9.140625" style="7"/>
    <col min="3841" max="3841" width="5.5703125" style="7" customWidth="1"/>
    <col min="3842" max="3842" width="42.85546875" style="7" customWidth="1"/>
    <col min="3843" max="3843" width="7" style="7" customWidth="1"/>
    <col min="3844" max="3844" width="8" style="7" customWidth="1"/>
    <col min="3845" max="3845" width="9.28515625" style="7" customWidth="1"/>
    <col min="3846" max="3846" width="13.42578125" style="7" customWidth="1"/>
    <col min="3847" max="3847" width="14.140625" style="7" customWidth="1"/>
    <col min="3848" max="3848" width="13.42578125" style="7" customWidth="1"/>
    <col min="3849" max="4096" width="9.140625" style="7"/>
    <col min="4097" max="4097" width="5.5703125" style="7" customWidth="1"/>
    <col min="4098" max="4098" width="42.85546875" style="7" customWidth="1"/>
    <col min="4099" max="4099" width="7" style="7" customWidth="1"/>
    <col min="4100" max="4100" width="8" style="7" customWidth="1"/>
    <col min="4101" max="4101" width="9.28515625" style="7" customWidth="1"/>
    <col min="4102" max="4102" width="13.42578125" style="7" customWidth="1"/>
    <col min="4103" max="4103" width="14.140625" style="7" customWidth="1"/>
    <col min="4104" max="4104" width="13.42578125" style="7" customWidth="1"/>
    <col min="4105" max="4352" width="9.140625" style="7"/>
    <col min="4353" max="4353" width="5.5703125" style="7" customWidth="1"/>
    <col min="4354" max="4354" width="42.85546875" style="7" customWidth="1"/>
    <col min="4355" max="4355" width="7" style="7" customWidth="1"/>
    <col min="4356" max="4356" width="8" style="7" customWidth="1"/>
    <col min="4357" max="4357" width="9.28515625" style="7" customWidth="1"/>
    <col min="4358" max="4358" width="13.42578125" style="7" customWidth="1"/>
    <col min="4359" max="4359" width="14.140625" style="7" customWidth="1"/>
    <col min="4360" max="4360" width="13.42578125" style="7" customWidth="1"/>
    <col min="4361" max="4608" width="9.140625" style="7"/>
    <col min="4609" max="4609" width="5.5703125" style="7" customWidth="1"/>
    <col min="4610" max="4610" width="42.85546875" style="7" customWidth="1"/>
    <col min="4611" max="4611" width="7" style="7" customWidth="1"/>
    <col min="4612" max="4612" width="8" style="7" customWidth="1"/>
    <col min="4613" max="4613" width="9.28515625" style="7" customWidth="1"/>
    <col min="4614" max="4614" width="13.42578125" style="7" customWidth="1"/>
    <col min="4615" max="4615" width="14.140625" style="7" customWidth="1"/>
    <col min="4616" max="4616" width="13.42578125" style="7" customWidth="1"/>
    <col min="4617" max="4864" width="9.140625" style="7"/>
    <col min="4865" max="4865" width="5.5703125" style="7" customWidth="1"/>
    <col min="4866" max="4866" width="42.85546875" style="7" customWidth="1"/>
    <col min="4867" max="4867" width="7" style="7" customWidth="1"/>
    <col min="4868" max="4868" width="8" style="7" customWidth="1"/>
    <col min="4869" max="4869" width="9.28515625" style="7" customWidth="1"/>
    <col min="4870" max="4870" width="13.42578125" style="7" customWidth="1"/>
    <col min="4871" max="4871" width="14.140625" style="7" customWidth="1"/>
    <col min="4872" max="4872" width="13.42578125" style="7" customWidth="1"/>
    <col min="4873" max="5120" width="9.140625" style="7"/>
    <col min="5121" max="5121" width="5.5703125" style="7" customWidth="1"/>
    <col min="5122" max="5122" width="42.85546875" style="7" customWidth="1"/>
    <col min="5123" max="5123" width="7" style="7" customWidth="1"/>
    <col min="5124" max="5124" width="8" style="7" customWidth="1"/>
    <col min="5125" max="5125" width="9.28515625" style="7" customWidth="1"/>
    <col min="5126" max="5126" width="13.42578125" style="7" customWidth="1"/>
    <col min="5127" max="5127" width="14.140625" style="7" customWidth="1"/>
    <col min="5128" max="5128" width="13.42578125" style="7" customWidth="1"/>
    <col min="5129" max="5376" width="9.140625" style="7"/>
    <col min="5377" max="5377" width="5.5703125" style="7" customWidth="1"/>
    <col min="5378" max="5378" width="42.85546875" style="7" customWidth="1"/>
    <col min="5379" max="5379" width="7" style="7" customWidth="1"/>
    <col min="5380" max="5380" width="8" style="7" customWidth="1"/>
    <col min="5381" max="5381" width="9.28515625" style="7" customWidth="1"/>
    <col min="5382" max="5382" width="13.42578125" style="7" customWidth="1"/>
    <col min="5383" max="5383" width="14.140625" style="7" customWidth="1"/>
    <col min="5384" max="5384" width="13.42578125" style="7" customWidth="1"/>
    <col min="5385" max="5632" width="9.140625" style="7"/>
    <col min="5633" max="5633" width="5.5703125" style="7" customWidth="1"/>
    <col min="5634" max="5634" width="42.85546875" style="7" customWidth="1"/>
    <col min="5635" max="5635" width="7" style="7" customWidth="1"/>
    <col min="5636" max="5636" width="8" style="7" customWidth="1"/>
    <col min="5637" max="5637" width="9.28515625" style="7" customWidth="1"/>
    <col min="5638" max="5638" width="13.42578125" style="7" customWidth="1"/>
    <col min="5639" max="5639" width="14.140625" style="7" customWidth="1"/>
    <col min="5640" max="5640" width="13.42578125" style="7" customWidth="1"/>
    <col min="5641" max="5888" width="9.140625" style="7"/>
    <col min="5889" max="5889" width="5.5703125" style="7" customWidth="1"/>
    <col min="5890" max="5890" width="42.85546875" style="7" customWidth="1"/>
    <col min="5891" max="5891" width="7" style="7" customWidth="1"/>
    <col min="5892" max="5892" width="8" style="7" customWidth="1"/>
    <col min="5893" max="5893" width="9.28515625" style="7" customWidth="1"/>
    <col min="5894" max="5894" width="13.42578125" style="7" customWidth="1"/>
    <col min="5895" max="5895" width="14.140625" style="7" customWidth="1"/>
    <col min="5896" max="5896" width="13.42578125" style="7" customWidth="1"/>
    <col min="5897" max="6144" width="9.140625" style="7"/>
    <col min="6145" max="6145" width="5.5703125" style="7" customWidth="1"/>
    <col min="6146" max="6146" width="42.85546875" style="7" customWidth="1"/>
    <col min="6147" max="6147" width="7" style="7" customWidth="1"/>
    <col min="6148" max="6148" width="8" style="7" customWidth="1"/>
    <col min="6149" max="6149" width="9.28515625" style="7" customWidth="1"/>
    <col min="6150" max="6150" width="13.42578125" style="7" customWidth="1"/>
    <col min="6151" max="6151" width="14.140625" style="7" customWidth="1"/>
    <col min="6152" max="6152" width="13.42578125" style="7" customWidth="1"/>
    <col min="6153" max="6400" width="9.140625" style="7"/>
    <col min="6401" max="6401" width="5.5703125" style="7" customWidth="1"/>
    <col min="6402" max="6402" width="42.85546875" style="7" customWidth="1"/>
    <col min="6403" max="6403" width="7" style="7" customWidth="1"/>
    <col min="6404" max="6404" width="8" style="7" customWidth="1"/>
    <col min="6405" max="6405" width="9.28515625" style="7" customWidth="1"/>
    <col min="6406" max="6406" width="13.42578125" style="7" customWidth="1"/>
    <col min="6407" max="6407" width="14.140625" style="7" customWidth="1"/>
    <col min="6408" max="6408" width="13.42578125" style="7" customWidth="1"/>
    <col min="6409" max="6656" width="9.140625" style="7"/>
    <col min="6657" max="6657" width="5.5703125" style="7" customWidth="1"/>
    <col min="6658" max="6658" width="42.85546875" style="7" customWidth="1"/>
    <col min="6659" max="6659" width="7" style="7" customWidth="1"/>
    <col min="6660" max="6660" width="8" style="7" customWidth="1"/>
    <col min="6661" max="6661" width="9.28515625" style="7" customWidth="1"/>
    <col min="6662" max="6662" width="13.42578125" style="7" customWidth="1"/>
    <col min="6663" max="6663" width="14.140625" style="7" customWidth="1"/>
    <col min="6664" max="6664" width="13.42578125" style="7" customWidth="1"/>
    <col min="6665" max="6912" width="9.140625" style="7"/>
    <col min="6913" max="6913" width="5.5703125" style="7" customWidth="1"/>
    <col min="6914" max="6914" width="42.85546875" style="7" customWidth="1"/>
    <col min="6915" max="6915" width="7" style="7" customWidth="1"/>
    <col min="6916" max="6916" width="8" style="7" customWidth="1"/>
    <col min="6917" max="6917" width="9.28515625" style="7" customWidth="1"/>
    <col min="6918" max="6918" width="13.42578125" style="7" customWidth="1"/>
    <col min="6919" max="6919" width="14.140625" style="7" customWidth="1"/>
    <col min="6920" max="6920" width="13.42578125" style="7" customWidth="1"/>
    <col min="6921" max="7168" width="9.140625" style="7"/>
    <col min="7169" max="7169" width="5.5703125" style="7" customWidth="1"/>
    <col min="7170" max="7170" width="42.85546875" style="7" customWidth="1"/>
    <col min="7171" max="7171" width="7" style="7" customWidth="1"/>
    <col min="7172" max="7172" width="8" style="7" customWidth="1"/>
    <col min="7173" max="7173" width="9.28515625" style="7" customWidth="1"/>
    <col min="7174" max="7174" width="13.42578125" style="7" customWidth="1"/>
    <col min="7175" max="7175" width="14.140625" style="7" customWidth="1"/>
    <col min="7176" max="7176" width="13.42578125" style="7" customWidth="1"/>
    <col min="7177" max="7424" width="9.140625" style="7"/>
    <col min="7425" max="7425" width="5.5703125" style="7" customWidth="1"/>
    <col min="7426" max="7426" width="42.85546875" style="7" customWidth="1"/>
    <col min="7427" max="7427" width="7" style="7" customWidth="1"/>
    <col min="7428" max="7428" width="8" style="7" customWidth="1"/>
    <col min="7429" max="7429" width="9.28515625" style="7" customWidth="1"/>
    <col min="7430" max="7430" width="13.42578125" style="7" customWidth="1"/>
    <col min="7431" max="7431" width="14.140625" style="7" customWidth="1"/>
    <col min="7432" max="7432" width="13.42578125" style="7" customWidth="1"/>
    <col min="7433" max="7680" width="9.140625" style="7"/>
    <col min="7681" max="7681" width="5.5703125" style="7" customWidth="1"/>
    <col min="7682" max="7682" width="42.85546875" style="7" customWidth="1"/>
    <col min="7683" max="7683" width="7" style="7" customWidth="1"/>
    <col min="7684" max="7684" width="8" style="7" customWidth="1"/>
    <col min="7685" max="7685" width="9.28515625" style="7" customWidth="1"/>
    <col min="7686" max="7686" width="13.42578125" style="7" customWidth="1"/>
    <col min="7687" max="7687" width="14.140625" style="7" customWidth="1"/>
    <col min="7688" max="7688" width="13.42578125" style="7" customWidth="1"/>
    <col min="7689" max="7936" width="9.140625" style="7"/>
    <col min="7937" max="7937" width="5.5703125" style="7" customWidth="1"/>
    <col min="7938" max="7938" width="42.85546875" style="7" customWidth="1"/>
    <col min="7939" max="7939" width="7" style="7" customWidth="1"/>
    <col min="7940" max="7940" width="8" style="7" customWidth="1"/>
    <col min="7941" max="7941" width="9.28515625" style="7" customWidth="1"/>
    <col min="7942" max="7942" width="13.42578125" style="7" customWidth="1"/>
    <col min="7943" max="7943" width="14.140625" style="7" customWidth="1"/>
    <col min="7944" max="7944" width="13.42578125" style="7" customWidth="1"/>
    <col min="7945" max="8192" width="9.140625" style="7"/>
    <col min="8193" max="8193" width="5.5703125" style="7" customWidth="1"/>
    <col min="8194" max="8194" width="42.85546875" style="7" customWidth="1"/>
    <col min="8195" max="8195" width="7" style="7" customWidth="1"/>
    <col min="8196" max="8196" width="8" style="7" customWidth="1"/>
    <col min="8197" max="8197" width="9.28515625" style="7" customWidth="1"/>
    <col min="8198" max="8198" width="13.42578125" style="7" customWidth="1"/>
    <col min="8199" max="8199" width="14.140625" style="7" customWidth="1"/>
    <col min="8200" max="8200" width="13.42578125" style="7" customWidth="1"/>
    <col min="8201" max="8448" width="9.140625" style="7"/>
    <col min="8449" max="8449" width="5.5703125" style="7" customWidth="1"/>
    <col min="8450" max="8450" width="42.85546875" style="7" customWidth="1"/>
    <col min="8451" max="8451" width="7" style="7" customWidth="1"/>
    <col min="8452" max="8452" width="8" style="7" customWidth="1"/>
    <col min="8453" max="8453" width="9.28515625" style="7" customWidth="1"/>
    <col min="8454" max="8454" width="13.42578125" style="7" customWidth="1"/>
    <col min="8455" max="8455" width="14.140625" style="7" customWidth="1"/>
    <col min="8456" max="8456" width="13.42578125" style="7" customWidth="1"/>
    <col min="8457" max="8704" width="9.140625" style="7"/>
    <col min="8705" max="8705" width="5.5703125" style="7" customWidth="1"/>
    <col min="8706" max="8706" width="42.85546875" style="7" customWidth="1"/>
    <col min="8707" max="8707" width="7" style="7" customWidth="1"/>
    <col min="8708" max="8708" width="8" style="7" customWidth="1"/>
    <col min="8709" max="8709" width="9.28515625" style="7" customWidth="1"/>
    <col min="8710" max="8710" width="13.42578125" style="7" customWidth="1"/>
    <col min="8711" max="8711" width="14.140625" style="7" customWidth="1"/>
    <col min="8712" max="8712" width="13.42578125" style="7" customWidth="1"/>
    <col min="8713" max="8960" width="9.140625" style="7"/>
    <col min="8961" max="8961" width="5.5703125" style="7" customWidth="1"/>
    <col min="8962" max="8962" width="42.85546875" style="7" customWidth="1"/>
    <col min="8963" max="8963" width="7" style="7" customWidth="1"/>
    <col min="8964" max="8964" width="8" style="7" customWidth="1"/>
    <col min="8965" max="8965" width="9.28515625" style="7" customWidth="1"/>
    <col min="8966" max="8966" width="13.42578125" style="7" customWidth="1"/>
    <col min="8967" max="8967" width="14.140625" style="7" customWidth="1"/>
    <col min="8968" max="8968" width="13.42578125" style="7" customWidth="1"/>
    <col min="8969" max="9216" width="9.140625" style="7"/>
    <col min="9217" max="9217" width="5.5703125" style="7" customWidth="1"/>
    <col min="9218" max="9218" width="42.85546875" style="7" customWidth="1"/>
    <col min="9219" max="9219" width="7" style="7" customWidth="1"/>
    <col min="9220" max="9220" width="8" style="7" customWidth="1"/>
    <col min="9221" max="9221" width="9.28515625" style="7" customWidth="1"/>
    <col min="9222" max="9222" width="13.42578125" style="7" customWidth="1"/>
    <col min="9223" max="9223" width="14.140625" style="7" customWidth="1"/>
    <col min="9224" max="9224" width="13.42578125" style="7" customWidth="1"/>
    <col min="9225" max="9472" width="9.140625" style="7"/>
    <col min="9473" max="9473" width="5.5703125" style="7" customWidth="1"/>
    <col min="9474" max="9474" width="42.85546875" style="7" customWidth="1"/>
    <col min="9475" max="9475" width="7" style="7" customWidth="1"/>
    <col min="9476" max="9476" width="8" style="7" customWidth="1"/>
    <col min="9477" max="9477" width="9.28515625" style="7" customWidth="1"/>
    <col min="9478" max="9478" width="13.42578125" style="7" customWidth="1"/>
    <col min="9479" max="9479" width="14.140625" style="7" customWidth="1"/>
    <col min="9480" max="9480" width="13.42578125" style="7" customWidth="1"/>
    <col min="9481" max="9728" width="9.140625" style="7"/>
    <col min="9729" max="9729" width="5.5703125" style="7" customWidth="1"/>
    <col min="9730" max="9730" width="42.85546875" style="7" customWidth="1"/>
    <col min="9731" max="9731" width="7" style="7" customWidth="1"/>
    <col min="9732" max="9732" width="8" style="7" customWidth="1"/>
    <col min="9733" max="9733" width="9.28515625" style="7" customWidth="1"/>
    <col min="9734" max="9734" width="13.42578125" style="7" customWidth="1"/>
    <col min="9735" max="9735" width="14.140625" style="7" customWidth="1"/>
    <col min="9736" max="9736" width="13.42578125" style="7" customWidth="1"/>
    <col min="9737" max="9984" width="9.140625" style="7"/>
    <col min="9985" max="9985" width="5.5703125" style="7" customWidth="1"/>
    <col min="9986" max="9986" width="42.85546875" style="7" customWidth="1"/>
    <col min="9987" max="9987" width="7" style="7" customWidth="1"/>
    <col min="9988" max="9988" width="8" style="7" customWidth="1"/>
    <col min="9989" max="9989" width="9.28515625" style="7" customWidth="1"/>
    <col min="9990" max="9990" width="13.42578125" style="7" customWidth="1"/>
    <col min="9991" max="9991" width="14.140625" style="7" customWidth="1"/>
    <col min="9992" max="9992" width="13.42578125" style="7" customWidth="1"/>
    <col min="9993" max="10240" width="9.140625" style="7"/>
    <col min="10241" max="10241" width="5.5703125" style="7" customWidth="1"/>
    <col min="10242" max="10242" width="42.85546875" style="7" customWidth="1"/>
    <col min="10243" max="10243" width="7" style="7" customWidth="1"/>
    <col min="10244" max="10244" width="8" style="7" customWidth="1"/>
    <col min="10245" max="10245" width="9.28515625" style="7" customWidth="1"/>
    <col min="10246" max="10246" width="13.42578125" style="7" customWidth="1"/>
    <col min="10247" max="10247" width="14.140625" style="7" customWidth="1"/>
    <col min="10248" max="10248" width="13.42578125" style="7" customWidth="1"/>
    <col min="10249" max="10496" width="9.140625" style="7"/>
    <col min="10497" max="10497" width="5.5703125" style="7" customWidth="1"/>
    <col min="10498" max="10498" width="42.85546875" style="7" customWidth="1"/>
    <col min="10499" max="10499" width="7" style="7" customWidth="1"/>
    <col min="10500" max="10500" width="8" style="7" customWidth="1"/>
    <col min="10501" max="10501" width="9.28515625" style="7" customWidth="1"/>
    <col min="10502" max="10502" width="13.42578125" style="7" customWidth="1"/>
    <col min="10503" max="10503" width="14.140625" style="7" customWidth="1"/>
    <col min="10504" max="10504" width="13.42578125" style="7" customWidth="1"/>
    <col min="10505" max="10752" width="9.140625" style="7"/>
    <col min="10753" max="10753" width="5.5703125" style="7" customWidth="1"/>
    <col min="10754" max="10754" width="42.85546875" style="7" customWidth="1"/>
    <col min="10755" max="10755" width="7" style="7" customWidth="1"/>
    <col min="10756" max="10756" width="8" style="7" customWidth="1"/>
    <col min="10757" max="10757" width="9.28515625" style="7" customWidth="1"/>
    <col min="10758" max="10758" width="13.42578125" style="7" customWidth="1"/>
    <col min="10759" max="10759" width="14.140625" style="7" customWidth="1"/>
    <col min="10760" max="10760" width="13.42578125" style="7" customWidth="1"/>
    <col min="10761" max="11008" width="9.140625" style="7"/>
    <col min="11009" max="11009" width="5.5703125" style="7" customWidth="1"/>
    <col min="11010" max="11010" width="42.85546875" style="7" customWidth="1"/>
    <col min="11011" max="11011" width="7" style="7" customWidth="1"/>
    <col min="11012" max="11012" width="8" style="7" customWidth="1"/>
    <col min="11013" max="11013" width="9.28515625" style="7" customWidth="1"/>
    <col min="11014" max="11014" width="13.42578125" style="7" customWidth="1"/>
    <col min="11015" max="11015" width="14.140625" style="7" customWidth="1"/>
    <col min="11016" max="11016" width="13.42578125" style="7" customWidth="1"/>
    <col min="11017" max="11264" width="9.140625" style="7"/>
    <col min="11265" max="11265" width="5.5703125" style="7" customWidth="1"/>
    <col min="11266" max="11266" width="42.85546875" style="7" customWidth="1"/>
    <col min="11267" max="11267" width="7" style="7" customWidth="1"/>
    <col min="11268" max="11268" width="8" style="7" customWidth="1"/>
    <col min="11269" max="11269" width="9.28515625" style="7" customWidth="1"/>
    <col min="11270" max="11270" width="13.42578125" style="7" customWidth="1"/>
    <col min="11271" max="11271" width="14.140625" style="7" customWidth="1"/>
    <col min="11272" max="11272" width="13.42578125" style="7" customWidth="1"/>
    <col min="11273" max="11520" width="9.140625" style="7"/>
    <col min="11521" max="11521" width="5.5703125" style="7" customWidth="1"/>
    <col min="11522" max="11522" width="42.85546875" style="7" customWidth="1"/>
    <col min="11523" max="11523" width="7" style="7" customWidth="1"/>
    <col min="11524" max="11524" width="8" style="7" customWidth="1"/>
    <col min="11525" max="11525" width="9.28515625" style="7" customWidth="1"/>
    <col min="11526" max="11526" width="13.42578125" style="7" customWidth="1"/>
    <col min="11527" max="11527" width="14.140625" style="7" customWidth="1"/>
    <col min="11528" max="11528" width="13.42578125" style="7" customWidth="1"/>
    <col min="11529" max="11776" width="9.140625" style="7"/>
    <col min="11777" max="11777" width="5.5703125" style="7" customWidth="1"/>
    <col min="11778" max="11778" width="42.85546875" style="7" customWidth="1"/>
    <col min="11779" max="11779" width="7" style="7" customWidth="1"/>
    <col min="11780" max="11780" width="8" style="7" customWidth="1"/>
    <col min="11781" max="11781" width="9.28515625" style="7" customWidth="1"/>
    <col min="11782" max="11782" width="13.42578125" style="7" customWidth="1"/>
    <col min="11783" max="11783" width="14.140625" style="7" customWidth="1"/>
    <col min="11784" max="11784" width="13.42578125" style="7" customWidth="1"/>
    <col min="11785" max="12032" width="9.140625" style="7"/>
    <col min="12033" max="12033" width="5.5703125" style="7" customWidth="1"/>
    <col min="12034" max="12034" width="42.85546875" style="7" customWidth="1"/>
    <col min="12035" max="12035" width="7" style="7" customWidth="1"/>
    <col min="12036" max="12036" width="8" style="7" customWidth="1"/>
    <col min="12037" max="12037" width="9.28515625" style="7" customWidth="1"/>
    <col min="12038" max="12038" width="13.42578125" style="7" customWidth="1"/>
    <col min="12039" max="12039" width="14.140625" style="7" customWidth="1"/>
    <col min="12040" max="12040" width="13.42578125" style="7" customWidth="1"/>
    <col min="12041" max="12288" width="9.140625" style="7"/>
    <col min="12289" max="12289" width="5.5703125" style="7" customWidth="1"/>
    <col min="12290" max="12290" width="42.85546875" style="7" customWidth="1"/>
    <col min="12291" max="12291" width="7" style="7" customWidth="1"/>
    <col min="12292" max="12292" width="8" style="7" customWidth="1"/>
    <col min="12293" max="12293" width="9.28515625" style="7" customWidth="1"/>
    <col min="12294" max="12294" width="13.42578125" style="7" customWidth="1"/>
    <col min="12295" max="12295" width="14.140625" style="7" customWidth="1"/>
    <col min="12296" max="12296" width="13.42578125" style="7" customWidth="1"/>
    <col min="12297" max="12544" width="9.140625" style="7"/>
    <col min="12545" max="12545" width="5.5703125" style="7" customWidth="1"/>
    <col min="12546" max="12546" width="42.85546875" style="7" customWidth="1"/>
    <col min="12547" max="12547" width="7" style="7" customWidth="1"/>
    <col min="12548" max="12548" width="8" style="7" customWidth="1"/>
    <col min="12549" max="12549" width="9.28515625" style="7" customWidth="1"/>
    <col min="12550" max="12550" width="13.42578125" style="7" customWidth="1"/>
    <col min="12551" max="12551" width="14.140625" style="7" customWidth="1"/>
    <col min="12552" max="12552" width="13.42578125" style="7" customWidth="1"/>
    <col min="12553" max="12800" width="9.140625" style="7"/>
    <col min="12801" max="12801" width="5.5703125" style="7" customWidth="1"/>
    <col min="12802" max="12802" width="42.85546875" style="7" customWidth="1"/>
    <col min="12803" max="12803" width="7" style="7" customWidth="1"/>
    <col min="12804" max="12804" width="8" style="7" customWidth="1"/>
    <col min="12805" max="12805" width="9.28515625" style="7" customWidth="1"/>
    <col min="12806" max="12806" width="13.42578125" style="7" customWidth="1"/>
    <col min="12807" max="12807" width="14.140625" style="7" customWidth="1"/>
    <col min="12808" max="12808" width="13.42578125" style="7" customWidth="1"/>
    <col min="12809" max="13056" width="9.140625" style="7"/>
    <col min="13057" max="13057" width="5.5703125" style="7" customWidth="1"/>
    <col min="13058" max="13058" width="42.85546875" style="7" customWidth="1"/>
    <col min="13059" max="13059" width="7" style="7" customWidth="1"/>
    <col min="13060" max="13060" width="8" style="7" customWidth="1"/>
    <col min="13061" max="13061" width="9.28515625" style="7" customWidth="1"/>
    <col min="13062" max="13062" width="13.42578125" style="7" customWidth="1"/>
    <col min="13063" max="13063" width="14.140625" style="7" customWidth="1"/>
    <col min="13064" max="13064" width="13.42578125" style="7" customWidth="1"/>
    <col min="13065" max="13312" width="9.140625" style="7"/>
    <col min="13313" max="13313" width="5.5703125" style="7" customWidth="1"/>
    <col min="13314" max="13314" width="42.85546875" style="7" customWidth="1"/>
    <col min="13315" max="13315" width="7" style="7" customWidth="1"/>
    <col min="13316" max="13316" width="8" style="7" customWidth="1"/>
    <col min="13317" max="13317" width="9.28515625" style="7" customWidth="1"/>
    <col min="13318" max="13318" width="13.42578125" style="7" customWidth="1"/>
    <col min="13319" max="13319" width="14.140625" style="7" customWidth="1"/>
    <col min="13320" max="13320" width="13.42578125" style="7" customWidth="1"/>
    <col min="13321" max="13568" width="9.140625" style="7"/>
    <col min="13569" max="13569" width="5.5703125" style="7" customWidth="1"/>
    <col min="13570" max="13570" width="42.85546875" style="7" customWidth="1"/>
    <col min="13571" max="13571" width="7" style="7" customWidth="1"/>
    <col min="13572" max="13572" width="8" style="7" customWidth="1"/>
    <col min="13573" max="13573" width="9.28515625" style="7" customWidth="1"/>
    <col min="13574" max="13574" width="13.42578125" style="7" customWidth="1"/>
    <col min="13575" max="13575" width="14.140625" style="7" customWidth="1"/>
    <col min="13576" max="13576" width="13.42578125" style="7" customWidth="1"/>
    <col min="13577" max="13824" width="9.140625" style="7"/>
    <col min="13825" max="13825" width="5.5703125" style="7" customWidth="1"/>
    <col min="13826" max="13826" width="42.85546875" style="7" customWidth="1"/>
    <col min="13827" max="13827" width="7" style="7" customWidth="1"/>
    <col min="13828" max="13828" width="8" style="7" customWidth="1"/>
    <col min="13829" max="13829" width="9.28515625" style="7" customWidth="1"/>
    <col min="13830" max="13830" width="13.42578125" style="7" customWidth="1"/>
    <col min="13831" max="13831" width="14.140625" style="7" customWidth="1"/>
    <col min="13832" max="13832" width="13.42578125" style="7" customWidth="1"/>
    <col min="13833" max="14080" width="9.140625" style="7"/>
    <col min="14081" max="14081" width="5.5703125" style="7" customWidth="1"/>
    <col min="14082" max="14082" width="42.85546875" style="7" customWidth="1"/>
    <col min="14083" max="14083" width="7" style="7" customWidth="1"/>
    <col min="14084" max="14084" width="8" style="7" customWidth="1"/>
    <col min="14085" max="14085" width="9.28515625" style="7" customWidth="1"/>
    <col min="14086" max="14086" width="13.42578125" style="7" customWidth="1"/>
    <col min="14087" max="14087" width="14.140625" style="7" customWidth="1"/>
    <col min="14088" max="14088" width="13.42578125" style="7" customWidth="1"/>
    <col min="14089" max="14336" width="9.140625" style="7"/>
    <col min="14337" max="14337" width="5.5703125" style="7" customWidth="1"/>
    <col min="14338" max="14338" width="42.85546875" style="7" customWidth="1"/>
    <col min="14339" max="14339" width="7" style="7" customWidth="1"/>
    <col min="14340" max="14340" width="8" style="7" customWidth="1"/>
    <col min="14341" max="14341" width="9.28515625" style="7" customWidth="1"/>
    <col min="14342" max="14342" width="13.42578125" style="7" customWidth="1"/>
    <col min="14343" max="14343" width="14.140625" style="7" customWidth="1"/>
    <col min="14344" max="14344" width="13.42578125" style="7" customWidth="1"/>
    <col min="14345" max="14592" width="9.140625" style="7"/>
    <col min="14593" max="14593" width="5.5703125" style="7" customWidth="1"/>
    <col min="14594" max="14594" width="42.85546875" style="7" customWidth="1"/>
    <col min="14595" max="14595" width="7" style="7" customWidth="1"/>
    <col min="14596" max="14596" width="8" style="7" customWidth="1"/>
    <col min="14597" max="14597" width="9.28515625" style="7" customWidth="1"/>
    <col min="14598" max="14598" width="13.42578125" style="7" customWidth="1"/>
    <col min="14599" max="14599" width="14.140625" style="7" customWidth="1"/>
    <col min="14600" max="14600" width="13.42578125" style="7" customWidth="1"/>
    <col min="14601" max="14848" width="9.140625" style="7"/>
    <col min="14849" max="14849" width="5.5703125" style="7" customWidth="1"/>
    <col min="14850" max="14850" width="42.85546875" style="7" customWidth="1"/>
    <col min="14851" max="14851" width="7" style="7" customWidth="1"/>
    <col min="14852" max="14852" width="8" style="7" customWidth="1"/>
    <col min="14853" max="14853" width="9.28515625" style="7" customWidth="1"/>
    <col min="14854" max="14854" width="13.42578125" style="7" customWidth="1"/>
    <col min="14855" max="14855" width="14.140625" style="7" customWidth="1"/>
    <col min="14856" max="14856" width="13.42578125" style="7" customWidth="1"/>
    <col min="14857" max="15104" width="9.140625" style="7"/>
    <col min="15105" max="15105" width="5.5703125" style="7" customWidth="1"/>
    <col min="15106" max="15106" width="42.85546875" style="7" customWidth="1"/>
    <col min="15107" max="15107" width="7" style="7" customWidth="1"/>
    <col min="15108" max="15108" width="8" style="7" customWidth="1"/>
    <col min="15109" max="15109" width="9.28515625" style="7" customWidth="1"/>
    <col min="15110" max="15110" width="13.42578125" style="7" customWidth="1"/>
    <col min="15111" max="15111" width="14.140625" style="7" customWidth="1"/>
    <col min="15112" max="15112" width="13.42578125" style="7" customWidth="1"/>
    <col min="15113" max="15360" width="9.140625" style="7"/>
    <col min="15361" max="15361" width="5.5703125" style="7" customWidth="1"/>
    <col min="15362" max="15362" width="42.85546875" style="7" customWidth="1"/>
    <col min="15363" max="15363" width="7" style="7" customWidth="1"/>
    <col min="15364" max="15364" width="8" style="7" customWidth="1"/>
    <col min="15365" max="15365" width="9.28515625" style="7" customWidth="1"/>
    <col min="15366" max="15366" width="13.42578125" style="7" customWidth="1"/>
    <col min="15367" max="15367" width="14.140625" style="7" customWidth="1"/>
    <col min="15368" max="15368" width="13.42578125" style="7" customWidth="1"/>
    <col min="15369" max="15616" width="9.140625" style="7"/>
    <col min="15617" max="15617" width="5.5703125" style="7" customWidth="1"/>
    <col min="15618" max="15618" width="42.85546875" style="7" customWidth="1"/>
    <col min="15619" max="15619" width="7" style="7" customWidth="1"/>
    <col min="15620" max="15620" width="8" style="7" customWidth="1"/>
    <col min="15621" max="15621" width="9.28515625" style="7" customWidth="1"/>
    <col min="15622" max="15622" width="13.42578125" style="7" customWidth="1"/>
    <col min="15623" max="15623" width="14.140625" style="7" customWidth="1"/>
    <col min="15624" max="15624" width="13.42578125" style="7" customWidth="1"/>
    <col min="15625" max="15872" width="9.140625" style="7"/>
    <col min="15873" max="15873" width="5.5703125" style="7" customWidth="1"/>
    <col min="15874" max="15874" width="42.85546875" style="7" customWidth="1"/>
    <col min="15875" max="15875" width="7" style="7" customWidth="1"/>
    <col min="15876" max="15876" width="8" style="7" customWidth="1"/>
    <col min="15877" max="15877" width="9.28515625" style="7" customWidth="1"/>
    <col min="15878" max="15878" width="13.42578125" style="7" customWidth="1"/>
    <col min="15879" max="15879" width="14.140625" style="7" customWidth="1"/>
    <col min="15880" max="15880" width="13.42578125" style="7" customWidth="1"/>
    <col min="15881" max="16128" width="9.140625" style="7"/>
    <col min="16129" max="16129" width="5.5703125" style="7" customWidth="1"/>
    <col min="16130" max="16130" width="42.85546875" style="7" customWidth="1"/>
    <col min="16131" max="16131" width="7" style="7" customWidth="1"/>
    <col min="16132" max="16132" width="8" style="7" customWidth="1"/>
    <col min="16133" max="16133" width="9.28515625" style="7" customWidth="1"/>
    <col min="16134" max="16134" width="13.42578125" style="7" customWidth="1"/>
    <col min="16135" max="16135" width="14.140625" style="7" customWidth="1"/>
    <col min="16136" max="16136" width="13.42578125" style="7" customWidth="1"/>
    <col min="16137" max="16384" width="9.140625" style="7"/>
  </cols>
  <sheetData>
    <row r="1" spans="1:10" ht="409.5">
      <c r="B1" s="55" t="s">
        <v>716</v>
      </c>
    </row>
    <row r="2" spans="1:10">
      <c r="B2" s="71" t="s">
        <v>723</v>
      </c>
      <c r="D2" s="7"/>
      <c r="E2" s="57"/>
      <c r="G2" s="57"/>
    </row>
    <row r="3" spans="1:10" ht="76.5">
      <c r="A3" s="1" t="s">
        <v>0</v>
      </c>
      <c r="B3" s="72" t="s">
        <v>1</v>
      </c>
      <c r="C3" s="60" t="s">
        <v>2</v>
      </c>
      <c r="D3" s="62" t="s">
        <v>3</v>
      </c>
      <c r="E3" s="63" t="s">
        <v>721</v>
      </c>
      <c r="F3" s="61" t="s">
        <v>4</v>
      </c>
      <c r="G3" s="61" t="s">
        <v>5</v>
      </c>
      <c r="H3" s="6" t="s">
        <v>717</v>
      </c>
    </row>
    <row r="4" spans="1:10" s="66" customFormat="1" ht="140.25">
      <c r="A4" s="13" t="s">
        <v>7</v>
      </c>
      <c r="B4" s="67" t="s">
        <v>210</v>
      </c>
      <c r="C4" s="32" t="s">
        <v>9</v>
      </c>
      <c r="D4" s="14">
        <v>500</v>
      </c>
      <c r="E4" s="65">
        <v>0</v>
      </c>
      <c r="F4" s="13">
        <f t="shared" ref="F4:F12" si="0">SUM(D4*E4)</f>
        <v>0</v>
      </c>
      <c r="G4" s="15">
        <f>SUM(F4*1.05)</f>
        <v>0</v>
      </c>
      <c r="H4" s="20"/>
      <c r="J4" s="66" t="s">
        <v>211</v>
      </c>
    </row>
    <row r="5" spans="1:10" s="66" customFormat="1" ht="191.25">
      <c r="A5" s="13" t="s">
        <v>10</v>
      </c>
      <c r="B5" s="67" t="s">
        <v>212</v>
      </c>
      <c r="C5" s="13" t="s">
        <v>9</v>
      </c>
      <c r="D5" s="14">
        <v>400</v>
      </c>
      <c r="E5" s="65">
        <v>0</v>
      </c>
      <c r="F5" s="13">
        <f t="shared" si="0"/>
        <v>0</v>
      </c>
      <c r="G5" s="15">
        <f t="shared" ref="G5:G12" si="1">SUM(F5*1.05)</f>
        <v>0</v>
      </c>
      <c r="H5" s="20"/>
    </row>
    <row r="6" spans="1:10" s="66" customFormat="1" ht="178.5">
      <c r="A6" s="13" t="s">
        <v>12</v>
      </c>
      <c r="B6" s="67" t="s">
        <v>213</v>
      </c>
      <c r="C6" s="32" t="s">
        <v>9</v>
      </c>
      <c r="D6" s="14">
        <v>200</v>
      </c>
      <c r="E6" s="65">
        <v>0</v>
      </c>
      <c r="F6" s="13">
        <f t="shared" si="0"/>
        <v>0</v>
      </c>
      <c r="G6" s="15">
        <f t="shared" si="1"/>
        <v>0</v>
      </c>
      <c r="H6" s="20"/>
    </row>
    <row r="7" spans="1:10" s="66" customFormat="1" ht="153">
      <c r="A7" s="13" t="s">
        <v>14</v>
      </c>
      <c r="B7" s="64" t="s">
        <v>214</v>
      </c>
      <c r="C7" s="32" t="s">
        <v>29</v>
      </c>
      <c r="D7" s="14">
        <v>200</v>
      </c>
      <c r="E7" s="65">
        <v>0</v>
      </c>
      <c r="F7" s="13">
        <f t="shared" si="0"/>
        <v>0</v>
      </c>
      <c r="G7" s="15">
        <f t="shared" si="1"/>
        <v>0</v>
      </c>
      <c r="H7" s="20"/>
    </row>
    <row r="8" spans="1:10" s="66" customFormat="1" ht="127.5">
      <c r="A8" s="13" t="s">
        <v>17</v>
      </c>
      <c r="B8" s="64" t="s">
        <v>215</v>
      </c>
      <c r="C8" s="13" t="s">
        <v>29</v>
      </c>
      <c r="D8" s="14">
        <v>200</v>
      </c>
      <c r="E8" s="65">
        <v>0</v>
      </c>
      <c r="F8" s="13">
        <f t="shared" si="0"/>
        <v>0</v>
      </c>
      <c r="G8" s="15">
        <f t="shared" si="1"/>
        <v>0</v>
      </c>
      <c r="H8" s="20"/>
    </row>
    <row r="9" spans="1:10" s="66" customFormat="1" ht="165.75">
      <c r="A9" s="13" t="s">
        <v>19</v>
      </c>
      <c r="B9" s="67" t="s">
        <v>216</v>
      </c>
      <c r="C9" s="13" t="s">
        <v>29</v>
      </c>
      <c r="D9" s="14">
        <v>200</v>
      </c>
      <c r="E9" s="65">
        <v>0</v>
      </c>
      <c r="F9" s="13">
        <f t="shared" si="0"/>
        <v>0</v>
      </c>
      <c r="G9" s="15">
        <f t="shared" si="1"/>
        <v>0</v>
      </c>
      <c r="H9" s="20"/>
    </row>
    <row r="10" spans="1:10" s="66" customFormat="1" ht="140.25">
      <c r="A10" s="13" t="s">
        <v>21</v>
      </c>
      <c r="B10" s="67" t="s">
        <v>217</v>
      </c>
      <c r="C10" s="13" t="s">
        <v>29</v>
      </c>
      <c r="D10" s="14">
        <v>400</v>
      </c>
      <c r="E10" s="65">
        <v>0</v>
      </c>
      <c r="F10" s="13">
        <f t="shared" si="0"/>
        <v>0</v>
      </c>
      <c r="G10" s="15">
        <f t="shared" si="1"/>
        <v>0</v>
      </c>
      <c r="H10" s="20"/>
    </row>
    <row r="11" spans="1:10" s="66" customFormat="1" ht="127.5">
      <c r="A11" s="13" t="s">
        <v>23</v>
      </c>
      <c r="B11" s="67" t="s">
        <v>218</v>
      </c>
      <c r="C11" s="13" t="s">
        <v>29</v>
      </c>
      <c r="D11" s="14">
        <v>50</v>
      </c>
      <c r="E11" s="65">
        <v>0</v>
      </c>
      <c r="F11" s="13">
        <f t="shared" si="0"/>
        <v>0</v>
      </c>
      <c r="G11" s="15">
        <f t="shared" si="1"/>
        <v>0</v>
      </c>
      <c r="H11" s="20"/>
      <c r="J11" s="68"/>
    </row>
    <row r="12" spans="1:10" s="66" customFormat="1" ht="165.75">
      <c r="A12" s="13" t="s">
        <v>25</v>
      </c>
      <c r="B12" s="69" t="s">
        <v>219</v>
      </c>
      <c r="C12" s="32" t="s">
        <v>29</v>
      </c>
      <c r="D12" s="14">
        <v>500</v>
      </c>
      <c r="E12" s="65">
        <v>0</v>
      </c>
      <c r="F12" s="13">
        <f t="shared" si="0"/>
        <v>0</v>
      </c>
      <c r="G12" s="15">
        <f t="shared" si="1"/>
        <v>0</v>
      </c>
      <c r="H12" s="20"/>
      <c r="J12" s="68"/>
    </row>
    <row r="13" spans="1:10">
      <c r="D13" s="7"/>
      <c r="E13" s="57"/>
      <c r="F13" s="7">
        <f>SUM(F4:F12)</f>
        <v>0</v>
      </c>
      <c r="G13" s="57">
        <f>SUM(G4:G12)</f>
        <v>0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0D823-7535-4CC3-8245-F2EE567A170D}">
  <dimension ref="A1:H83"/>
  <sheetViews>
    <sheetView topLeftCell="A69" workbookViewId="0">
      <selection activeCell="H80" sqref="H80"/>
    </sheetView>
  </sheetViews>
  <sheetFormatPr defaultRowHeight="12.75"/>
  <cols>
    <col min="1" max="1" width="5.5703125" style="7" customWidth="1"/>
    <col min="2" max="2" width="42.85546875" style="7" customWidth="1"/>
    <col min="3" max="3" width="7" style="7" customWidth="1"/>
    <col min="4" max="4" width="8" style="70" customWidth="1"/>
    <col min="5" max="5" width="20.140625" style="7" customWidth="1"/>
    <col min="6" max="6" width="15.140625" style="7" customWidth="1"/>
    <col min="7" max="7" width="14.140625" style="7" customWidth="1"/>
    <col min="8" max="8" width="13.42578125" style="7" customWidth="1"/>
    <col min="9" max="256" width="9.140625" style="7"/>
    <col min="257" max="257" width="5.5703125" style="7" customWidth="1"/>
    <col min="258" max="258" width="42.85546875" style="7" customWidth="1"/>
    <col min="259" max="259" width="7" style="7" customWidth="1"/>
    <col min="260" max="260" width="8" style="7" customWidth="1"/>
    <col min="261" max="261" width="9.28515625" style="7" customWidth="1"/>
    <col min="262" max="262" width="13.42578125" style="7" customWidth="1"/>
    <col min="263" max="263" width="14.140625" style="7" customWidth="1"/>
    <col min="264" max="264" width="13.42578125" style="7" customWidth="1"/>
    <col min="265" max="512" width="9.140625" style="7"/>
    <col min="513" max="513" width="5.5703125" style="7" customWidth="1"/>
    <col min="514" max="514" width="42.85546875" style="7" customWidth="1"/>
    <col min="515" max="515" width="7" style="7" customWidth="1"/>
    <col min="516" max="516" width="8" style="7" customWidth="1"/>
    <col min="517" max="517" width="9.28515625" style="7" customWidth="1"/>
    <col min="518" max="518" width="13.42578125" style="7" customWidth="1"/>
    <col min="519" max="519" width="14.140625" style="7" customWidth="1"/>
    <col min="520" max="520" width="13.42578125" style="7" customWidth="1"/>
    <col min="521" max="768" width="9.140625" style="7"/>
    <col min="769" max="769" width="5.5703125" style="7" customWidth="1"/>
    <col min="770" max="770" width="42.85546875" style="7" customWidth="1"/>
    <col min="771" max="771" width="7" style="7" customWidth="1"/>
    <col min="772" max="772" width="8" style="7" customWidth="1"/>
    <col min="773" max="773" width="9.28515625" style="7" customWidth="1"/>
    <col min="774" max="774" width="13.42578125" style="7" customWidth="1"/>
    <col min="775" max="775" width="14.140625" style="7" customWidth="1"/>
    <col min="776" max="776" width="13.42578125" style="7" customWidth="1"/>
    <col min="777" max="1024" width="9.140625" style="7"/>
    <col min="1025" max="1025" width="5.5703125" style="7" customWidth="1"/>
    <col min="1026" max="1026" width="42.85546875" style="7" customWidth="1"/>
    <col min="1027" max="1027" width="7" style="7" customWidth="1"/>
    <col min="1028" max="1028" width="8" style="7" customWidth="1"/>
    <col min="1029" max="1029" width="9.28515625" style="7" customWidth="1"/>
    <col min="1030" max="1030" width="13.42578125" style="7" customWidth="1"/>
    <col min="1031" max="1031" width="14.140625" style="7" customWidth="1"/>
    <col min="1032" max="1032" width="13.42578125" style="7" customWidth="1"/>
    <col min="1033" max="1280" width="9.140625" style="7"/>
    <col min="1281" max="1281" width="5.5703125" style="7" customWidth="1"/>
    <col min="1282" max="1282" width="42.85546875" style="7" customWidth="1"/>
    <col min="1283" max="1283" width="7" style="7" customWidth="1"/>
    <col min="1284" max="1284" width="8" style="7" customWidth="1"/>
    <col min="1285" max="1285" width="9.28515625" style="7" customWidth="1"/>
    <col min="1286" max="1286" width="13.42578125" style="7" customWidth="1"/>
    <col min="1287" max="1287" width="14.140625" style="7" customWidth="1"/>
    <col min="1288" max="1288" width="13.42578125" style="7" customWidth="1"/>
    <col min="1289" max="1536" width="9.140625" style="7"/>
    <col min="1537" max="1537" width="5.5703125" style="7" customWidth="1"/>
    <col min="1538" max="1538" width="42.85546875" style="7" customWidth="1"/>
    <col min="1539" max="1539" width="7" style="7" customWidth="1"/>
    <col min="1540" max="1540" width="8" style="7" customWidth="1"/>
    <col min="1541" max="1541" width="9.28515625" style="7" customWidth="1"/>
    <col min="1542" max="1542" width="13.42578125" style="7" customWidth="1"/>
    <col min="1543" max="1543" width="14.140625" style="7" customWidth="1"/>
    <col min="1544" max="1544" width="13.42578125" style="7" customWidth="1"/>
    <col min="1545" max="1792" width="9.140625" style="7"/>
    <col min="1793" max="1793" width="5.5703125" style="7" customWidth="1"/>
    <col min="1794" max="1794" width="42.85546875" style="7" customWidth="1"/>
    <col min="1795" max="1795" width="7" style="7" customWidth="1"/>
    <col min="1796" max="1796" width="8" style="7" customWidth="1"/>
    <col min="1797" max="1797" width="9.28515625" style="7" customWidth="1"/>
    <col min="1798" max="1798" width="13.42578125" style="7" customWidth="1"/>
    <col min="1799" max="1799" width="14.140625" style="7" customWidth="1"/>
    <col min="1800" max="1800" width="13.42578125" style="7" customWidth="1"/>
    <col min="1801" max="2048" width="9.140625" style="7"/>
    <col min="2049" max="2049" width="5.5703125" style="7" customWidth="1"/>
    <col min="2050" max="2050" width="42.85546875" style="7" customWidth="1"/>
    <col min="2051" max="2051" width="7" style="7" customWidth="1"/>
    <col min="2052" max="2052" width="8" style="7" customWidth="1"/>
    <col min="2053" max="2053" width="9.28515625" style="7" customWidth="1"/>
    <col min="2054" max="2054" width="13.42578125" style="7" customWidth="1"/>
    <col min="2055" max="2055" width="14.140625" style="7" customWidth="1"/>
    <col min="2056" max="2056" width="13.42578125" style="7" customWidth="1"/>
    <col min="2057" max="2304" width="9.140625" style="7"/>
    <col min="2305" max="2305" width="5.5703125" style="7" customWidth="1"/>
    <col min="2306" max="2306" width="42.85546875" style="7" customWidth="1"/>
    <col min="2307" max="2307" width="7" style="7" customWidth="1"/>
    <col min="2308" max="2308" width="8" style="7" customWidth="1"/>
    <col min="2309" max="2309" width="9.28515625" style="7" customWidth="1"/>
    <col min="2310" max="2310" width="13.42578125" style="7" customWidth="1"/>
    <col min="2311" max="2311" width="14.140625" style="7" customWidth="1"/>
    <col min="2312" max="2312" width="13.42578125" style="7" customWidth="1"/>
    <col min="2313" max="2560" width="9.140625" style="7"/>
    <col min="2561" max="2561" width="5.5703125" style="7" customWidth="1"/>
    <col min="2562" max="2562" width="42.85546875" style="7" customWidth="1"/>
    <col min="2563" max="2563" width="7" style="7" customWidth="1"/>
    <col min="2564" max="2564" width="8" style="7" customWidth="1"/>
    <col min="2565" max="2565" width="9.28515625" style="7" customWidth="1"/>
    <col min="2566" max="2566" width="13.42578125" style="7" customWidth="1"/>
    <col min="2567" max="2567" width="14.140625" style="7" customWidth="1"/>
    <col min="2568" max="2568" width="13.42578125" style="7" customWidth="1"/>
    <col min="2569" max="2816" width="9.140625" style="7"/>
    <col min="2817" max="2817" width="5.5703125" style="7" customWidth="1"/>
    <col min="2818" max="2818" width="42.85546875" style="7" customWidth="1"/>
    <col min="2819" max="2819" width="7" style="7" customWidth="1"/>
    <col min="2820" max="2820" width="8" style="7" customWidth="1"/>
    <col min="2821" max="2821" width="9.28515625" style="7" customWidth="1"/>
    <col min="2822" max="2822" width="13.42578125" style="7" customWidth="1"/>
    <col min="2823" max="2823" width="14.140625" style="7" customWidth="1"/>
    <col min="2824" max="2824" width="13.42578125" style="7" customWidth="1"/>
    <col min="2825" max="3072" width="9.140625" style="7"/>
    <col min="3073" max="3073" width="5.5703125" style="7" customWidth="1"/>
    <col min="3074" max="3074" width="42.85546875" style="7" customWidth="1"/>
    <col min="3075" max="3075" width="7" style="7" customWidth="1"/>
    <col min="3076" max="3076" width="8" style="7" customWidth="1"/>
    <col min="3077" max="3077" width="9.28515625" style="7" customWidth="1"/>
    <col min="3078" max="3078" width="13.42578125" style="7" customWidth="1"/>
    <col min="3079" max="3079" width="14.140625" style="7" customWidth="1"/>
    <col min="3080" max="3080" width="13.42578125" style="7" customWidth="1"/>
    <col min="3081" max="3328" width="9.140625" style="7"/>
    <col min="3329" max="3329" width="5.5703125" style="7" customWidth="1"/>
    <col min="3330" max="3330" width="42.85546875" style="7" customWidth="1"/>
    <col min="3331" max="3331" width="7" style="7" customWidth="1"/>
    <col min="3332" max="3332" width="8" style="7" customWidth="1"/>
    <col min="3333" max="3333" width="9.28515625" style="7" customWidth="1"/>
    <col min="3334" max="3334" width="13.42578125" style="7" customWidth="1"/>
    <col min="3335" max="3335" width="14.140625" style="7" customWidth="1"/>
    <col min="3336" max="3336" width="13.42578125" style="7" customWidth="1"/>
    <col min="3337" max="3584" width="9.140625" style="7"/>
    <col min="3585" max="3585" width="5.5703125" style="7" customWidth="1"/>
    <col min="3586" max="3586" width="42.85546875" style="7" customWidth="1"/>
    <col min="3587" max="3587" width="7" style="7" customWidth="1"/>
    <col min="3588" max="3588" width="8" style="7" customWidth="1"/>
    <col min="3589" max="3589" width="9.28515625" style="7" customWidth="1"/>
    <col min="3590" max="3590" width="13.42578125" style="7" customWidth="1"/>
    <col min="3591" max="3591" width="14.140625" style="7" customWidth="1"/>
    <col min="3592" max="3592" width="13.42578125" style="7" customWidth="1"/>
    <col min="3593" max="3840" width="9.140625" style="7"/>
    <col min="3841" max="3841" width="5.5703125" style="7" customWidth="1"/>
    <col min="3842" max="3842" width="42.85546875" style="7" customWidth="1"/>
    <col min="3843" max="3843" width="7" style="7" customWidth="1"/>
    <col min="3844" max="3844" width="8" style="7" customWidth="1"/>
    <col min="3845" max="3845" width="9.28515625" style="7" customWidth="1"/>
    <col min="3846" max="3846" width="13.42578125" style="7" customWidth="1"/>
    <col min="3847" max="3847" width="14.140625" style="7" customWidth="1"/>
    <col min="3848" max="3848" width="13.42578125" style="7" customWidth="1"/>
    <col min="3849" max="4096" width="9.140625" style="7"/>
    <col min="4097" max="4097" width="5.5703125" style="7" customWidth="1"/>
    <col min="4098" max="4098" width="42.85546875" style="7" customWidth="1"/>
    <col min="4099" max="4099" width="7" style="7" customWidth="1"/>
    <col min="4100" max="4100" width="8" style="7" customWidth="1"/>
    <col min="4101" max="4101" width="9.28515625" style="7" customWidth="1"/>
    <col min="4102" max="4102" width="13.42578125" style="7" customWidth="1"/>
    <col min="4103" max="4103" width="14.140625" style="7" customWidth="1"/>
    <col min="4104" max="4104" width="13.42578125" style="7" customWidth="1"/>
    <col min="4105" max="4352" width="9.140625" style="7"/>
    <col min="4353" max="4353" width="5.5703125" style="7" customWidth="1"/>
    <col min="4354" max="4354" width="42.85546875" style="7" customWidth="1"/>
    <col min="4355" max="4355" width="7" style="7" customWidth="1"/>
    <col min="4356" max="4356" width="8" style="7" customWidth="1"/>
    <col min="4357" max="4357" width="9.28515625" style="7" customWidth="1"/>
    <col min="4358" max="4358" width="13.42578125" style="7" customWidth="1"/>
    <col min="4359" max="4359" width="14.140625" style="7" customWidth="1"/>
    <col min="4360" max="4360" width="13.42578125" style="7" customWidth="1"/>
    <col min="4361" max="4608" width="9.140625" style="7"/>
    <col min="4609" max="4609" width="5.5703125" style="7" customWidth="1"/>
    <col min="4610" max="4610" width="42.85546875" style="7" customWidth="1"/>
    <col min="4611" max="4611" width="7" style="7" customWidth="1"/>
    <col min="4612" max="4612" width="8" style="7" customWidth="1"/>
    <col min="4613" max="4613" width="9.28515625" style="7" customWidth="1"/>
    <col min="4614" max="4614" width="13.42578125" style="7" customWidth="1"/>
    <col min="4615" max="4615" width="14.140625" style="7" customWidth="1"/>
    <col min="4616" max="4616" width="13.42578125" style="7" customWidth="1"/>
    <col min="4617" max="4864" width="9.140625" style="7"/>
    <col min="4865" max="4865" width="5.5703125" style="7" customWidth="1"/>
    <col min="4866" max="4866" width="42.85546875" style="7" customWidth="1"/>
    <col min="4867" max="4867" width="7" style="7" customWidth="1"/>
    <col min="4868" max="4868" width="8" style="7" customWidth="1"/>
    <col min="4869" max="4869" width="9.28515625" style="7" customWidth="1"/>
    <col min="4870" max="4870" width="13.42578125" style="7" customWidth="1"/>
    <col min="4871" max="4871" width="14.140625" style="7" customWidth="1"/>
    <col min="4872" max="4872" width="13.42578125" style="7" customWidth="1"/>
    <col min="4873" max="5120" width="9.140625" style="7"/>
    <col min="5121" max="5121" width="5.5703125" style="7" customWidth="1"/>
    <col min="5122" max="5122" width="42.85546875" style="7" customWidth="1"/>
    <col min="5123" max="5123" width="7" style="7" customWidth="1"/>
    <col min="5124" max="5124" width="8" style="7" customWidth="1"/>
    <col min="5125" max="5125" width="9.28515625" style="7" customWidth="1"/>
    <col min="5126" max="5126" width="13.42578125" style="7" customWidth="1"/>
    <col min="5127" max="5127" width="14.140625" style="7" customWidth="1"/>
    <col min="5128" max="5128" width="13.42578125" style="7" customWidth="1"/>
    <col min="5129" max="5376" width="9.140625" style="7"/>
    <col min="5377" max="5377" width="5.5703125" style="7" customWidth="1"/>
    <col min="5378" max="5378" width="42.85546875" style="7" customWidth="1"/>
    <col min="5379" max="5379" width="7" style="7" customWidth="1"/>
    <col min="5380" max="5380" width="8" style="7" customWidth="1"/>
    <col min="5381" max="5381" width="9.28515625" style="7" customWidth="1"/>
    <col min="5382" max="5382" width="13.42578125" style="7" customWidth="1"/>
    <col min="5383" max="5383" width="14.140625" style="7" customWidth="1"/>
    <col min="5384" max="5384" width="13.42578125" style="7" customWidth="1"/>
    <col min="5385" max="5632" width="9.140625" style="7"/>
    <col min="5633" max="5633" width="5.5703125" style="7" customWidth="1"/>
    <col min="5634" max="5634" width="42.85546875" style="7" customWidth="1"/>
    <col min="5635" max="5635" width="7" style="7" customWidth="1"/>
    <col min="5636" max="5636" width="8" style="7" customWidth="1"/>
    <col min="5637" max="5637" width="9.28515625" style="7" customWidth="1"/>
    <col min="5638" max="5638" width="13.42578125" style="7" customWidth="1"/>
    <col min="5639" max="5639" width="14.140625" style="7" customWidth="1"/>
    <col min="5640" max="5640" width="13.42578125" style="7" customWidth="1"/>
    <col min="5641" max="5888" width="9.140625" style="7"/>
    <col min="5889" max="5889" width="5.5703125" style="7" customWidth="1"/>
    <col min="5890" max="5890" width="42.85546875" style="7" customWidth="1"/>
    <col min="5891" max="5891" width="7" style="7" customWidth="1"/>
    <col min="5892" max="5892" width="8" style="7" customWidth="1"/>
    <col min="5893" max="5893" width="9.28515625" style="7" customWidth="1"/>
    <col min="5894" max="5894" width="13.42578125" style="7" customWidth="1"/>
    <col min="5895" max="5895" width="14.140625" style="7" customWidth="1"/>
    <col min="5896" max="5896" width="13.42578125" style="7" customWidth="1"/>
    <col min="5897" max="6144" width="9.140625" style="7"/>
    <col min="6145" max="6145" width="5.5703125" style="7" customWidth="1"/>
    <col min="6146" max="6146" width="42.85546875" style="7" customWidth="1"/>
    <col min="6147" max="6147" width="7" style="7" customWidth="1"/>
    <col min="6148" max="6148" width="8" style="7" customWidth="1"/>
    <col min="6149" max="6149" width="9.28515625" style="7" customWidth="1"/>
    <col min="6150" max="6150" width="13.42578125" style="7" customWidth="1"/>
    <col min="6151" max="6151" width="14.140625" style="7" customWidth="1"/>
    <col min="6152" max="6152" width="13.42578125" style="7" customWidth="1"/>
    <col min="6153" max="6400" width="9.140625" style="7"/>
    <col min="6401" max="6401" width="5.5703125" style="7" customWidth="1"/>
    <col min="6402" max="6402" width="42.85546875" style="7" customWidth="1"/>
    <col min="6403" max="6403" width="7" style="7" customWidth="1"/>
    <col min="6404" max="6404" width="8" style="7" customWidth="1"/>
    <col min="6405" max="6405" width="9.28515625" style="7" customWidth="1"/>
    <col min="6406" max="6406" width="13.42578125" style="7" customWidth="1"/>
    <col min="6407" max="6407" width="14.140625" style="7" customWidth="1"/>
    <col min="6408" max="6408" width="13.42578125" style="7" customWidth="1"/>
    <col min="6409" max="6656" width="9.140625" style="7"/>
    <col min="6657" max="6657" width="5.5703125" style="7" customWidth="1"/>
    <col min="6658" max="6658" width="42.85546875" style="7" customWidth="1"/>
    <col min="6659" max="6659" width="7" style="7" customWidth="1"/>
    <col min="6660" max="6660" width="8" style="7" customWidth="1"/>
    <col min="6661" max="6661" width="9.28515625" style="7" customWidth="1"/>
    <col min="6662" max="6662" width="13.42578125" style="7" customWidth="1"/>
    <col min="6663" max="6663" width="14.140625" style="7" customWidth="1"/>
    <col min="6664" max="6664" width="13.42578125" style="7" customWidth="1"/>
    <col min="6665" max="6912" width="9.140625" style="7"/>
    <col min="6913" max="6913" width="5.5703125" style="7" customWidth="1"/>
    <col min="6914" max="6914" width="42.85546875" style="7" customWidth="1"/>
    <col min="6915" max="6915" width="7" style="7" customWidth="1"/>
    <col min="6916" max="6916" width="8" style="7" customWidth="1"/>
    <col min="6917" max="6917" width="9.28515625" style="7" customWidth="1"/>
    <col min="6918" max="6918" width="13.42578125" style="7" customWidth="1"/>
    <col min="6919" max="6919" width="14.140625" style="7" customWidth="1"/>
    <col min="6920" max="6920" width="13.42578125" style="7" customWidth="1"/>
    <col min="6921" max="7168" width="9.140625" style="7"/>
    <col min="7169" max="7169" width="5.5703125" style="7" customWidth="1"/>
    <col min="7170" max="7170" width="42.85546875" style="7" customWidth="1"/>
    <col min="7171" max="7171" width="7" style="7" customWidth="1"/>
    <col min="7172" max="7172" width="8" style="7" customWidth="1"/>
    <col min="7173" max="7173" width="9.28515625" style="7" customWidth="1"/>
    <col min="7174" max="7174" width="13.42578125" style="7" customWidth="1"/>
    <col min="7175" max="7175" width="14.140625" style="7" customWidth="1"/>
    <col min="7176" max="7176" width="13.42578125" style="7" customWidth="1"/>
    <col min="7177" max="7424" width="9.140625" style="7"/>
    <col min="7425" max="7425" width="5.5703125" style="7" customWidth="1"/>
    <col min="7426" max="7426" width="42.85546875" style="7" customWidth="1"/>
    <col min="7427" max="7427" width="7" style="7" customWidth="1"/>
    <col min="7428" max="7428" width="8" style="7" customWidth="1"/>
    <col min="7429" max="7429" width="9.28515625" style="7" customWidth="1"/>
    <col min="7430" max="7430" width="13.42578125" style="7" customWidth="1"/>
    <col min="7431" max="7431" width="14.140625" style="7" customWidth="1"/>
    <col min="7432" max="7432" width="13.42578125" style="7" customWidth="1"/>
    <col min="7433" max="7680" width="9.140625" style="7"/>
    <col min="7681" max="7681" width="5.5703125" style="7" customWidth="1"/>
    <col min="7682" max="7682" width="42.85546875" style="7" customWidth="1"/>
    <col min="7683" max="7683" width="7" style="7" customWidth="1"/>
    <col min="7684" max="7684" width="8" style="7" customWidth="1"/>
    <col min="7685" max="7685" width="9.28515625" style="7" customWidth="1"/>
    <col min="7686" max="7686" width="13.42578125" style="7" customWidth="1"/>
    <col min="7687" max="7687" width="14.140625" style="7" customWidth="1"/>
    <col min="7688" max="7688" width="13.42578125" style="7" customWidth="1"/>
    <col min="7689" max="7936" width="9.140625" style="7"/>
    <col min="7937" max="7937" width="5.5703125" style="7" customWidth="1"/>
    <col min="7938" max="7938" width="42.85546875" style="7" customWidth="1"/>
    <col min="7939" max="7939" width="7" style="7" customWidth="1"/>
    <col min="7940" max="7940" width="8" style="7" customWidth="1"/>
    <col min="7941" max="7941" width="9.28515625" style="7" customWidth="1"/>
    <col min="7942" max="7942" width="13.42578125" style="7" customWidth="1"/>
    <col min="7943" max="7943" width="14.140625" style="7" customWidth="1"/>
    <col min="7944" max="7944" width="13.42578125" style="7" customWidth="1"/>
    <col min="7945" max="8192" width="9.140625" style="7"/>
    <col min="8193" max="8193" width="5.5703125" style="7" customWidth="1"/>
    <col min="8194" max="8194" width="42.85546875" style="7" customWidth="1"/>
    <col min="8195" max="8195" width="7" style="7" customWidth="1"/>
    <col min="8196" max="8196" width="8" style="7" customWidth="1"/>
    <col min="8197" max="8197" width="9.28515625" style="7" customWidth="1"/>
    <col min="8198" max="8198" width="13.42578125" style="7" customWidth="1"/>
    <col min="8199" max="8199" width="14.140625" style="7" customWidth="1"/>
    <col min="8200" max="8200" width="13.42578125" style="7" customWidth="1"/>
    <col min="8201" max="8448" width="9.140625" style="7"/>
    <col min="8449" max="8449" width="5.5703125" style="7" customWidth="1"/>
    <col min="8450" max="8450" width="42.85546875" style="7" customWidth="1"/>
    <col min="8451" max="8451" width="7" style="7" customWidth="1"/>
    <col min="8452" max="8452" width="8" style="7" customWidth="1"/>
    <col min="8453" max="8453" width="9.28515625" style="7" customWidth="1"/>
    <col min="8454" max="8454" width="13.42578125" style="7" customWidth="1"/>
    <col min="8455" max="8455" width="14.140625" style="7" customWidth="1"/>
    <col min="8456" max="8456" width="13.42578125" style="7" customWidth="1"/>
    <col min="8457" max="8704" width="9.140625" style="7"/>
    <col min="8705" max="8705" width="5.5703125" style="7" customWidth="1"/>
    <col min="8706" max="8706" width="42.85546875" style="7" customWidth="1"/>
    <col min="8707" max="8707" width="7" style="7" customWidth="1"/>
    <col min="8708" max="8708" width="8" style="7" customWidth="1"/>
    <col min="8709" max="8709" width="9.28515625" style="7" customWidth="1"/>
    <col min="8710" max="8710" width="13.42578125" style="7" customWidth="1"/>
    <col min="8711" max="8711" width="14.140625" style="7" customWidth="1"/>
    <col min="8712" max="8712" width="13.42578125" style="7" customWidth="1"/>
    <col min="8713" max="8960" width="9.140625" style="7"/>
    <col min="8961" max="8961" width="5.5703125" style="7" customWidth="1"/>
    <col min="8962" max="8962" width="42.85546875" style="7" customWidth="1"/>
    <col min="8963" max="8963" width="7" style="7" customWidth="1"/>
    <col min="8964" max="8964" width="8" style="7" customWidth="1"/>
    <col min="8965" max="8965" width="9.28515625" style="7" customWidth="1"/>
    <col min="8966" max="8966" width="13.42578125" style="7" customWidth="1"/>
    <col min="8967" max="8967" width="14.140625" style="7" customWidth="1"/>
    <col min="8968" max="8968" width="13.42578125" style="7" customWidth="1"/>
    <col min="8969" max="9216" width="9.140625" style="7"/>
    <col min="9217" max="9217" width="5.5703125" style="7" customWidth="1"/>
    <col min="9218" max="9218" width="42.85546875" style="7" customWidth="1"/>
    <col min="9219" max="9219" width="7" style="7" customWidth="1"/>
    <col min="9220" max="9220" width="8" style="7" customWidth="1"/>
    <col min="9221" max="9221" width="9.28515625" style="7" customWidth="1"/>
    <col min="9222" max="9222" width="13.42578125" style="7" customWidth="1"/>
    <col min="9223" max="9223" width="14.140625" style="7" customWidth="1"/>
    <col min="9224" max="9224" width="13.42578125" style="7" customWidth="1"/>
    <col min="9225" max="9472" width="9.140625" style="7"/>
    <col min="9473" max="9473" width="5.5703125" style="7" customWidth="1"/>
    <col min="9474" max="9474" width="42.85546875" style="7" customWidth="1"/>
    <col min="9475" max="9475" width="7" style="7" customWidth="1"/>
    <col min="9476" max="9476" width="8" style="7" customWidth="1"/>
    <col min="9477" max="9477" width="9.28515625" style="7" customWidth="1"/>
    <col min="9478" max="9478" width="13.42578125" style="7" customWidth="1"/>
    <col min="9479" max="9479" width="14.140625" style="7" customWidth="1"/>
    <col min="9480" max="9480" width="13.42578125" style="7" customWidth="1"/>
    <col min="9481" max="9728" width="9.140625" style="7"/>
    <col min="9729" max="9729" width="5.5703125" style="7" customWidth="1"/>
    <col min="9730" max="9730" width="42.85546875" style="7" customWidth="1"/>
    <col min="9731" max="9731" width="7" style="7" customWidth="1"/>
    <col min="9732" max="9732" width="8" style="7" customWidth="1"/>
    <col min="9733" max="9733" width="9.28515625" style="7" customWidth="1"/>
    <col min="9734" max="9734" width="13.42578125" style="7" customWidth="1"/>
    <col min="9735" max="9735" width="14.140625" style="7" customWidth="1"/>
    <col min="9736" max="9736" width="13.42578125" style="7" customWidth="1"/>
    <col min="9737" max="9984" width="9.140625" style="7"/>
    <col min="9985" max="9985" width="5.5703125" style="7" customWidth="1"/>
    <col min="9986" max="9986" width="42.85546875" style="7" customWidth="1"/>
    <col min="9987" max="9987" width="7" style="7" customWidth="1"/>
    <col min="9988" max="9988" width="8" style="7" customWidth="1"/>
    <col min="9989" max="9989" width="9.28515625" style="7" customWidth="1"/>
    <col min="9990" max="9990" width="13.42578125" style="7" customWidth="1"/>
    <col min="9991" max="9991" width="14.140625" style="7" customWidth="1"/>
    <col min="9992" max="9992" width="13.42578125" style="7" customWidth="1"/>
    <col min="9993" max="10240" width="9.140625" style="7"/>
    <col min="10241" max="10241" width="5.5703125" style="7" customWidth="1"/>
    <col min="10242" max="10242" width="42.85546875" style="7" customWidth="1"/>
    <col min="10243" max="10243" width="7" style="7" customWidth="1"/>
    <col min="10244" max="10244" width="8" style="7" customWidth="1"/>
    <col min="10245" max="10245" width="9.28515625" style="7" customWidth="1"/>
    <col min="10246" max="10246" width="13.42578125" style="7" customWidth="1"/>
    <col min="10247" max="10247" width="14.140625" style="7" customWidth="1"/>
    <col min="10248" max="10248" width="13.42578125" style="7" customWidth="1"/>
    <col min="10249" max="10496" width="9.140625" style="7"/>
    <col min="10497" max="10497" width="5.5703125" style="7" customWidth="1"/>
    <col min="10498" max="10498" width="42.85546875" style="7" customWidth="1"/>
    <col min="10499" max="10499" width="7" style="7" customWidth="1"/>
    <col min="10500" max="10500" width="8" style="7" customWidth="1"/>
    <col min="10501" max="10501" width="9.28515625" style="7" customWidth="1"/>
    <col min="10502" max="10502" width="13.42578125" style="7" customWidth="1"/>
    <col min="10503" max="10503" width="14.140625" style="7" customWidth="1"/>
    <col min="10504" max="10504" width="13.42578125" style="7" customWidth="1"/>
    <col min="10505" max="10752" width="9.140625" style="7"/>
    <col min="10753" max="10753" width="5.5703125" style="7" customWidth="1"/>
    <col min="10754" max="10754" width="42.85546875" style="7" customWidth="1"/>
    <col min="10755" max="10755" width="7" style="7" customWidth="1"/>
    <col min="10756" max="10756" width="8" style="7" customWidth="1"/>
    <col min="10757" max="10757" width="9.28515625" style="7" customWidth="1"/>
    <col min="10758" max="10758" width="13.42578125" style="7" customWidth="1"/>
    <col min="10759" max="10759" width="14.140625" style="7" customWidth="1"/>
    <col min="10760" max="10760" width="13.42578125" style="7" customWidth="1"/>
    <col min="10761" max="11008" width="9.140625" style="7"/>
    <col min="11009" max="11009" width="5.5703125" style="7" customWidth="1"/>
    <col min="11010" max="11010" width="42.85546875" style="7" customWidth="1"/>
    <col min="11011" max="11011" width="7" style="7" customWidth="1"/>
    <col min="11012" max="11012" width="8" style="7" customWidth="1"/>
    <col min="11013" max="11013" width="9.28515625" style="7" customWidth="1"/>
    <col min="11014" max="11014" width="13.42578125" style="7" customWidth="1"/>
    <col min="11015" max="11015" width="14.140625" style="7" customWidth="1"/>
    <col min="11016" max="11016" width="13.42578125" style="7" customWidth="1"/>
    <col min="11017" max="11264" width="9.140625" style="7"/>
    <col min="11265" max="11265" width="5.5703125" style="7" customWidth="1"/>
    <col min="11266" max="11266" width="42.85546875" style="7" customWidth="1"/>
    <col min="11267" max="11267" width="7" style="7" customWidth="1"/>
    <col min="11268" max="11268" width="8" style="7" customWidth="1"/>
    <col min="11269" max="11269" width="9.28515625" style="7" customWidth="1"/>
    <col min="11270" max="11270" width="13.42578125" style="7" customWidth="1"/>
    <col min="11271" max="11271" width="14.140625" style="7" customWidth="1"/>
    <col min="11272" max="11272" width="13.42578125" style="7" customWidth="1"/>
    <col min="11273" max="11520" width="9.140625" style="7"/>
    <col min="11521" max="11521" width="5.5703125" style="7" customWidth="1"/>
    <col min="11522" max="11522" width="42.85546875" style="7" customWidth="1"/>
    <col min="11523" max="11523" width="7" style="7" customWidth="1"/>
    <col min="11524" max="11524" width="8" style="7" customWidth="1"/>
    <col min="11525" max="11525" width="9.28515625" style="7" customWidth="1"/>
    <col min="11526" max="11526" width="13.42578125" style="7" customWidth="1"/>
    <col min="11527" max="11527" width="14.140625" style="7" customWidth="1"/>
    <col min="11528" max="11528" width="13.42578125" style="7" customWidth="1"/>
    <col min="11529" max="11776" width="9.140625" style="7"/>
    <col min="11777" max="11777" width="5.5703125" style="7" customWidth="1"/>
    <col min="11778" max="11778" width="42.85546875" style="7" customWidth="1"/>
    <col min="11779" max="11779" width="7" style="7" customWidth="1"/>
    <col min="11780" max="11780" width="8" style="7" customWidth="1"/>
    <col min="11781" max="11781" width="9.28515625" style="7" customWidth="1"/>
    <col min="11782" max="11782" width="13.42578125" style="7" customWidth="1"/>
    <col min="11783" max="11783" width="14.140625" style="7" customWidth="1"/>
    <col min="11784" max="11784" width="13.42578125" style="7" customWidth="1"/>
    <col min="11785" max="12032" width="9.140625" style="7"/>
    <col min="12033" max="12033" width="5.5703125" style="7" customWidth="1"/>
    <col min="12034" max="12034" width="42.85546875" style="7" customWidth="1"/>
    <col min="12035" max="12035" width="7" style="7" customWidth="1"/>
    <col min="12036" max="12036" width="8" style="7" customWidth="1"/>
    <col min="12037" max="12037" width="9.28515625" style="7" customWidth="1"/>
    <col min="12038" max="12038" width="13.42578125" style="7" customWidth="1"/>
    <col min="12039" max="12039" width="14.140625" style="7" customWidth="1"/>
    <col min="12040" max="12040" width="13.42578125" style="7" customWidth="1"/>
    <col min="12041" max="12288" width="9.140625" style="7"/>
    <col min="12289" max="12289" width="5.5703125" style="7" customWidth="1"/>
    <col min="12290" max="12290" width="42.85546875" style="7" customWidth="1"/>
    <col min="12291" max="12291" width="7" style="7" customWidth="1"/>
    <col min="12292" max="12292" width="8" style="7" customWidth="1"/>
    <col min="12293" max="12293" width="9.28515625" style="7" customWidth="1"/>
    <col min="12294" max="12294" width="13.42578125" style="7" customWidth="1"/>
    <col min="12295" max="12295" width="14.140625" style="7" customWidth="1"/>
    <col min="12296" max="12296" width="13.42578125" style="7" customWidth="1"/>
    <col min="12297" max="12544" width="9.140625" style="7"/>
    <col min="12545" max="12545" width="5.5703125" style="7" customWidth="1"/>
    <col min="12546" max="12546" width="42.85546875" style="7" customWidth="1"/>
    <col min="12547" max="12547" width="7" style="7" customWidth="1"/>
    <col min="12548" max="12548" width="8" style="7" customWidth="1"/>
    <col min="12549" max="12549" width="9.28515625" style="7" customWidth="1"/>
    <col min="12550" max="12550" width="13.42578125" style="7" customWidth="1"/>
    <col min="12551" max="12551" width="14.140625" style="7" customWidth="1"/>
    <col min="12552" max="12552" width="13.42578125" style="7" customWidth="1"/>
    <col min="12553" max="12800" width="9.140625" style="7"/>
    <col min="12801" max="12801" width="5.5703125" style="7" customWidth="1"/>
    <col min="12802" max="12802" width="42.85546875" style="7" customWidth="1"/>
    <col min="12803" max="12803" width="7" style="7" customWidth="1"/>
    <col min="12804" max="12804" width="8" style="7" customWidth="1"/>
    <col min="12805" max="12805" width="9.28515625" style="7" customWidth="1"/>
    <col min="12806" max="12806" width="13.42578125" style="7" customWidth="1"/>
    <col min="12807" max="12807" width="14.140625" style="7" customWidth="1"/>
    <col min="12808" max="12808" width="13.42578125" style="7" customWidth="1"/>
    <col min="12809" max="13056" width="9.140625" style="7"/>
    <col min="13057" max="13057" width="5.5703125" style="7" customWidth="1"/>
    <col min="13058" max="13058" width="42.85546875" style="7" customWidth="1"/>
    <col min="13059" max="13059" width="7" style="7" customWidth="1"/>
    <col min="13060" max="13060" width="8" style="7" customWidth="1"/>
    <col min="13061" max="13061" width="9.28515625" style="7" customWidth="1"/>
    <col min="13062" max="13062" width="13.42578125" style="7" customWidth="1"/>
    <col min="13063" max="13063" width="14.140625" style="7" customWidth="1"/>
    <col min="13064" max="13064" width="13.42578125" style="7" customWidth="1"/>
    <col min="13065" max="13312" width="9.140625" style="7"/>
    <col min="13313" max="13313" width="5.5703125" style="7" customWidth="1"/>
    <col min="13314" max="13314" width="42.85546875" style="7" customWidth="1"/>
    <col min="13315" max="13315" width="7" style="7" customWidth="1"/>
    <col min="13316" max="13316" width="8" style="7" customWidth="1"/>
    <col min="13317" max="13317" width="9.28515625" style="7" customWidth="1"/>
    <col min="13318" max="13318" width="13.42578125" style="7" customWidth="1"/>
    <col min="13319" max="13319" width="14.140625" style="7" customWidth="1"/>
    <col min="13320" max="13320" width="13.42578125" style="7" customWidth="1"/>
    <col min="13321" max="13568" width="9.140625" style="7"/>
    <col min="13569" max="13569" width="5.5703125" style="7" customWidth="1"/>
    <col min="13570" max="13570" width="42.85546875" style="7" customWidth="1"/>
    <col min="13571" max="13571" width="7" style="7" customWidth="1"/>
    <col min="13572" max="13572" width="8" style="7" customWidth="1"/>
    <col min="13573" max="13573" width="9.28515625" style="7" customWidth="1"/>
    <col min="13574" max="13574" width="13.42578125" style="7" customWidth="1"/>
    <col min="13575" max="13575" width="14.140625" style="7" customWidth="1"/>
    <col min="13576" max="13576" width="13.42578125" style="7" customWidth="1"/>
    <col min="13577" max="13824" width="9.140625" style="7"/>
    <col min="13825" max="13825" width="5.5703125" style="7" customWidth="1"/>
    <col min="13826" max="13826" width="42.85546875" style="7" customWidth="1"/>
    <col min="13827" max="13827" width="7" style="7" customWidth="1"/>
    <col min="13828" max="13828" width="8" style="7" customWidth="1"/>
    <col min="13829" max="13829" width="9.28515625" style="7" customWidth="1"/>
    <col min="13830" max="13830" width="13.42578125" style="7" customWidth="1"/>
    <col min="13831" max="13831" width="14.140625" style="7" customWidth="1"/>
    <col min="13832" max="13832" width="13.42578125" style="7" customWidth="1"/>
    <col min="13833" max="14080" width="9.140625" style="7"/>
    <col min="14081" max="14081" width="5.5703125" style="7" customWidth="1"/>
    <col min="14082" max="14082" width="42.85546875" style="7" customWidth="1"/>
    <col min="14083" max="14083" width="7" style="7" customWidth="1"/>
    <col min="14084" max="14084" width="8" style="7" customWidth="1"/>
    <col min="14085" max="14085" width="9.28515625" style="7" customWidth="1"/>
    <col min="14086" max="14086" width="13.42578125" style="7" customWidth="1"/>
    <col min="14087" max="14087" width="14.140625" style="7" customWidth="1"/>
    <col min="14088" max="14088" width="13.42578125" style="7" customWidth="1"/>
    <col min="14089" max="14336" width="9.140625" style="7"/>
    <col min="14337" max="14337" width="5.5703125" style="7" customWidth="1"/>
    <col min="14338" max="14338" width="42.85546875" style="7" customWidth="1"/>
    <col min="14339" max="14339" width="7" style="7" customWidth="1"/>
    <col min="14340" max="14340" width="8" style="7" customWidth="1"/>
    <col min="14341" max="14341" width="9.28515625" style="7" customWidth="1"/>
    <col min="14342" max="14342" width="13.42578125" style="7" customWidth="1"/>
    <col min="14343" max="14343" width="14.140625" style="7" customWidth="1"/>
    <col min="14344" max="14344" width="13.42578125" style="7" customWidth="1"/>
    <col min="14345" max="14592" width="9.140625" style="7"/>
    <col min="14593" max="14593" width="5.5703125" style="7" customWidth="1"/>
    <col min="14594" max="14594" width="42.85546875" style="7" customWidth="1"/>
    <col min="14595" max="14595" width="7" style="7" customWidth="1"/>
    <col min="14596" max="14596" width="8" style="7" customWidth="1"/>
    <col min="14597" max="14597" width="9.28515625" style="7" customWidth="1"/>
    <col min="14598" max="14598" width="13.42578125" style="7" customWidth="1"/>
    <col min="14599" max="14599" width="14.140625" style="7" customWidth="1"/>
    <col min="14600" max="14600" width="13.42578125" style="7" customWidth="1"/>
    <col min="14601" max="14848" width="9.140625" style="7"/>
    <col min="14849" max="14849" width="5.5703125" style="7" customWidth="1"/>
    <col min="14850" max="14850" width="42.85546875" style="7" customWidth="1"/>
    <col min="14851" max="14851" width="7" style="7" customWidth="1"/>
    <col min="14852" max="14852" width="8" style="7" customWidth="1"/>
    <col min="14853" max="14853" width="9.28515625" style="7" customWidth="1"/>
    <col min="14854" max="14854" width="13.42578125" style="7" customWidth="1"/>
    <col min="14855" max="14855" width="14.140625" style="7" customWidth="1"/>
    <col min="14856" max="14856" width="13.42578125" style="7" customWidth="1"/>
    <col min="14857" max="15104" width="9.140625" style="7"/>
    <col min="15105" max="15105" width="5.5703125" style="7" customWidth="1"/>
    <col min="15106" max="15106" width="42.85546875" style="7" customWidth="1"/>
    <col min="15107" max="15107" width="7" style="7" customWidth="1"/>
    <col min="15108" max="15108" width="8" style="7" customWidth="1"/>
    <col min="15109" max="15109" width="9.28515625" style="7" customWidth="1"/>
    <col min="15110" max="15110" width="13.42578125" style="7" customWidth="1"/>
    <col min="15111" max="15111" width="14.140625" style="7" customWidth="1"/>
    <col min="15112" max="15112" width="13.42578125" style="7" customWidth="1"/>
    <col min="15113" max="15360" width="9.140625" style="7"/>
    <col min="15361" max="15361" width="5.5703125" style="7" customWidth="1"/>
    <col min="15362" max="15362" width="42.85546875" style="7" customWidth="1"/>
    <col min="15363" max="15363" width="7" style="7" customWidth="1"/>
    <col min="15364" max="15364" width="8" style="7" customWidth="1"/>
    <col min="15365" max="15365" width="9.28515625" style="7" customWidth="1"/>
    <col min="15366" max="15366" width="13.42578125" style="7" customWidth="1"/>
    <col min="15367" max="15367" width="14.140625" style="7" customWidth="1"/>
    <col min="15368" max="15368" width="13.42578125" style="7" customWidth="1"/>
    <col min="15369" max="15616" width="9.140625" style="7"/>
    <col min="15617" max="15617" width="5.5703125" style="7" customWidth="1"/>
    <col min="15618" max="15618" width="42.85546875" style="7" customWidth="1"/>
    <col min="15619" max="15619" width="7" style="7" customWidth="1"/>
    <col min="15620" max="15620" width="8" style="7" customWidth="1"/>
    <col min="15621" max="15621" width="9.28515625" style="7" customWidth="1"/>
    <col min="15622" max="15622" width="13.42578125" style="7" customWidth="1"/>
    <col min="15623" max="15623" width="14.140625" style="7" customWidth="1"/>
    <col min="15624" max="15624" width="13.42578125" style="7" customWidth="1"/>
    <col min="15625" max="15872" width="9.140625" style="7"/>
    <col min="15873" max="15873" width="5.5703125" style="7" customWidth="1"/>
    <col min="15874" max="15874" width="42.85546875" style="7" customWidth="1"/>
    <col min="15875" max="15875" width="7" style="7" customWidth="1"/>
    <col min="15876" max="15876" width="8" style="7" customWidth="1"/>
    <col min="15877" max="15877" width="9.28515625" style="7" customWidth="1"/>
    <col min="15878" max="15878" width="13.42578125" style="7" customWidth="1"/>
    <col min="15879" max="15879" width="14.140625" style="7" customWidth="1"/>
    <col min="15880" max="15880" width="13.42578125" style="7" customWidth="1"/>
    <col min="15881" max="16128" width="9.140625" style="7"/>
    <col min="16129" max="16129" width="5.5703125" style="7" customWidth="1"/>
    <col min="16130" max="16130" width="42.85546875" style="7" customWidth="1"/>
    <col min="16131" max="16131" width="7" style="7" customWidth="1"/>
    <col min="16132" max="16132" width="8" style="7" customWidth="1"/>
    <col min="16133" max="16133" width="9.28515625" style="7" customWidth="1"/>
    <col min="16134" max="16134" width="13.42578125" style="7" customWidth="1"/>
    <col min="16135" max="16135" width="14.140625" style="7" customWidth="1"/>
    <col min="16136" max="16136" width="13.42578125" style="7" customWidth="1"/>
    <col min="16137" max="16384" width="9.140625" style="7"/>
  </cols>
  <sheetData>
    <row r="1" spans="1:8" ht="409.5">
      <c r="B1" s="55" t="s">
        <v>716</v>
      </c>
    </row>
    <row r="2" spans="1:8">
      <c r="B2" s="77" t="s">
        <v>728</v>
      </c>
      <c r="C2" s="78"/>
      <c r="D2" s="75"/>
      <c r="E2" s="59"/>
      <c r="F2" s="59"/>
      <c r="G2" s="74"/>
    </row>
    <row r="3" spans="1:8" ht="76.5">
      <c r="A3" s="60" t="s">
        <v>220</v>
      </c>
      <c r="B3" s="6" t="s">
        <v>1</v>
      </c>
      <c r="C3" s="60" t="s">
        <v>221</v>
      </c>
      <c r="D3" s="79" t="s">
        <v>3</v>
      </c>
      <c r="E3" s="61" t="s">
        <v>724</v>
      </c>
      <c r="F3" s="61" t="s">
        <v>222</v>
      </c>
      <c r="G3" s="6" t="s">
        <v>223</v>
      </c>
      <c r="H3" s="6" t="s">
        <v>717</v>
      </c>
    </row>
    <row r="4" spans="1:8" s="66" customFormat="1">
      <c r="A4" s="34" t="s">
        <v>7</v>
      </c>
      <c r="B4" s="13" t="s">
        <v>225</v>
      </c>
      <c r="C4" s="88" t="s">
        <v>16</v>
      </c>
      <c r="D4" s="35">
        <v>1200</v>
      </c>
      <c r="E4" s="20">
        <v>0</v>
      </c>
      <c r="F4" s="20">
        <f t="shared" ref="F4" si="0">SUM(D4*E4)</f>
        <v>0</v>
      </c>
      <c r="G4" s="20">
        <f t="shared" ref="G4" si="1">SUM(F4*1.08)</f>
        <v>0</v>
      </c>
      <c r="H4" s="20"/>
    </row>
    <row r="5" spans="1:8">
      <c r="B5" s="73"/>
      <c r="C5" s="74"/>
      <c r="D5" s="75"/>
      <c r="E5" s="87"/>
      <c r="F5" s="59">
        <f>SUM(F4:F4)</f>
        <v>0</v>
      </c>
      <c r="G5" s="76">
        <f>SUM(G4:G4)</f>
        <v>0</v>
      </c>
      <c r="H5" s="74"/>
    </row>
    <row r="7" spans="1:8" s="11" customFormat="1" ht="12.75" customHeight="1">
      <c r="A7" s="96"/>
      <c r="B7" s="97" t="s">
        <v>729</v>
      </c>
      <c r="C7" s="96"/>
      <c r="D7" s="98"/>
      <c r="E7" s="96"/>
      <c r="F7" s="96"/>
      <c r="G7" s="96"/>
      <c r="H7" s="99"/>
    </row>
    <row r="8" spans="1:8" s="11" customFormat="1" ht="77.25">
      <c r="A8" s="60" t="s">
        <v>220</v>
      </c>
      <c r="B8" s="6" t="s">
        <v>1</v>
      </c>
      <c r="C8" s="60" t="s">
        <v>221</v>
      </c>
      <c r="D8" s="79"/>
      <c r="E8" s="61" t="s">
        <v>724</v>
      </c>
      <c r="F8" s="61" t="s">
        <v>222</v>
      </c>
      <c r="G8" s="6" t="s">
        <v>223</v>
      </c>
      <c r="H8" s="6" t="s">
        <v>717</v>
      </c>
    </row>
    <row r="9" spans="1:8" s="11" customFormat="1" ht="15">
      <c r="A9" s="100" t="s">
        <v>7</v>
      </c>
      <c r="B9" s="101" t="s">
        <v>226</v>
      </c>
      <c r="C9" s="24" t="s">
        <v>9</v>
      </c>
      <c r="D9" s="25">
        <v>20</v>
      </c>
      <c r="E9" s="102">
        <v>0</v>
      </c>
      <c r="F9" s="26">
        <f>SUM(D9*E9)</f>
        <v>0</v>
      </c>
      <c r="G9" s="26">
        <f>SUM(F9*1.08)</f>
        <v>0</v>
      </c>
      <c r="H9" s="86"/>
    </row>
    <row r="10" spans="1:8" s="11" customFormat="1" ht="15">
      <c r="A10" s="100" t="s">
        <v>10</v>
      </c>
      <c r="B10" s="101" t="s">
        <v>227</v>
      </c>
      <c r="C10" s="24" t="s">
        <v>9</v>
      </c>
      <c r="D10" s="25">
        <v>70</v>
      </c>
      <c r="E10" s="102">
        <v>0</v>
      </c>
      <c r="F10" s="26">
        <f>SUM(D10*E10)</f>
        <v>0</v>
      </c>
      <c r="G10" s="26">
        <f t="shared" ref="G10:G11" si="2">SUM(F10*1.08)</f>
        <v>0</v>
      </c>
      <c r="H10" s="86"/>
    </row>
    <row r="11" spans="1:8" s="11" customFormat="1" ht="15">
      <c r="A11" s="100" t="s">
        <v>12</v>
      </c>
      <c r="B11" s="101" t="s">
        <v>228</v>
      </c>
      <c r="C11" s="24" t="s">
        <v>9</v>
      </c>
      <c r="D11" s="25">
        <v>100</v>
      </c>
      <c r="E11" s="102">
        <v>0</v>
      </c>
      <c r="F11" s="26">
        <f>SUM(D11*E11)</f>
        <v>0</v>
      </c>
      <c r="G11" s="26">
        <f t="shared" si="2"/>
        <v>0</v>
      </c>
      <c r="H11" s="86"/>
    </row>
    <row r="12" spans="1:8" s="11" customFormat="1" ht="15">
      <c r="A12" s="103"/>
      <c r="B12" s="103"/>
      <c r="C12" s="103"/>
      <c r="D12" s="104"/>
      <c r="E12" s="105"/>
      <c r="F12" s="106">
        <f>SUM(F9:F11)</f>
        <v>0</v>
      </c>
      <c r="G12" s="107">
        <f>SUM(G9:G11)</f>
        <v>0</v>
      </c>
    </row>
    <row r="13" spans="1:8">
      <c r="D13" s="7"/>
      <c r="E13" s="57"/>
      <c r="G13" s="57"/>
    </row>
    <row r="14" spans="1:8">
      <c r="D14" s="7"/>
      <c r="E14" s="57"/>
      <c r="G14" s="57"/>
    </row>
    <row r="18" spans="1:8" s="11" customFormat="1" ht="15">
      <c r="B18" s="77" t="s">
        <v>730</v>
      </c>
      <c r="C18" s="108"/>
      <c r="D18" s="109"/>
      <c r="E18" s="110"/>
      <c r="F18" s="110"/>
      <c r="G18" s="108"/>
      <c r="H18" s="108"/>
    </row>
    <row r="19" spans="1:8" s="11" customFormat="1" ht="77.25">
      <c r="A19" s="60" t="s">
        <v>220</v>
      </c>
      <c r="B19" s="6" t="s">
        <v>1</v>
      </c>
      <c r="C19" s="60" t="s">
        <v>221</v>
      </c>
      <c r="D19" s="79"/>
      <c r="E19" s="61" t="s">
        <v>725</v>
      </c>
      <c r="F19" s="61" t="s">
        <v>222</v>
      </c>
      <c r="G19" s="6" t="s">
        <v>223</v>
      </c>
      <c r="H19" s="6" t="s">
        <v>717</v>
      </c>
    </row>
    <row r="20" spans="1:8" s="11" customFormat="1" ht="15">
      <c r="A20" s="100" t="s">
        <v>14</v>
      </c>
      <c r="B20" s="18" t="s">
        <v>229</v>
      </c>
      <c r="C20" s="85" t="s">
        <v>224</v>
      </c>
      <c r="D20" s="82">
        <v>50</v>
      </c>
      <c r="E20" s="54">
        <v>0</v>
      </c>
      <c r="F20" s="54">
        <f t="shared" ref="F20" si="3">SUM(D20*E20)</f>
        <v>0</v>
      </c>
      <c r="G20" s="83">
        <f t="shared" ref="G20" si="4">SUM(F20*1.08)</f>
        <v>0</v>
      </c>
      <c r="H20" s="84"/>
    </row>
    <row r="21" spans="1:8" s="11" customFormat="1" ht="15">
      <c r="B21" s="111"/>
      <c r="C21" s="108"/>
      <c r="D21" s="109"/>
      <c r="E21" s="112" t="s">
        <v>230</v>
      </c>
      <c r="F21" s="113">
        <f>SUM(F20:F20)</f>
        <v>0</v>
      </c>
      <c r="G21" s="114">
        <f>SUM(G20:G20)</f>
        <v>0</v>
      </c>
      <c r="H21" s="108"/>
    </row>
    <row r="24" spans="1:8" ht="12.75" customHeight="1">
      <c r="A24" s="89"/>
      <c r="B24" s="90" t="s">
        <v>731</v>
      </c>
      <c r="C24" s="89"/>
      <c r="D24" s="91"/>
      <c r="E24" s="89"/>
      <c r="F24" s="89"/>
      <c r="G24" s="89"/>
      <c r="H24" s="92"/>
    </row>
    <row r="25" spans="1:8" ht="76.5">
      <c r="A25" s="60" t="s">
        <v>220</v>
      </c>
      <c r="B25" s="6" t="s">
        <v>1</v>
      </c>
      <c r="C25" s="60" t="s">
        <v>221</v>
      </c>
      <c r="D25" s="79" t="s">
        <v>3</v>
      </c>
      <c r="E25" s="61" t="s">
        <v>726</v>
      </c>
      <c r="F25" s="61" t="s">
        <v>222</v>
      </c>
      <c r="G25" s="6" t="s">
        <v>223</v>
      </c>
      <c r="H25" s="6" t="s">
        <v>717</v>
      </c>
    </row>
    <row r="26" spans="1:8">
      <c r="A26" s="80" t="s">
        <v>7</v>
      </c>
      <c r="B26" s="52" t="s">
        <v>231</v>
      </c>
      <c r="C26" s="81" t="s">
        <v>29</v>
      </c>
      <c r="D26" s="115">
        <v>60</v>
      </c>
      <c r="E26" s="116">
        <v>0</v>
      </c>
      <c r="F26" s="116">
        <f>SUM(D26*E26)</f>
        <v>0</v>
      </c>
      <c r="G26" s="116">
        <f>SUM(F26*1.08)</f>
        <v>0</v>
      </c>
      <c r="H26" s="54"/>
    </row>
    <row r="27" spans="1:8">
      <c r="A27" s="93"/>
      <c r="B27" s="93"/>
      <c r="C27" s="93"/>
      <c r="D27" s="94"/>
      <c r="E27" s="95"/>
      <c r="F27" s="57">
        <f>SUM(F26:F26)</f>
        <v>0</v>
      </c>
      <c r="G27" s="57">
        <f>SUM(G26:G26)</f>
        <v>0</v>
      </c>
    </row>
    <row r="33" spans="1:8">
      <c r="B33" s="77" t="s">
        <v>732</v>
      </c>
      <c r="C33" s="74"/>
      <c r="D33" s="75"/>
      <c r="E33" s="59"/>
      <c r="F33" s="59"/>
      <c r="G33" s="74"/>
      <c r="H33" s="74"/>
    </row>
    <row r="34" spans="1:8" ht="76.5">
      <c r="A34" s="1" t="s">
        <v>0</v>
      </c>
      <c r="B34" s="60" t="s">
        <v>1</v>
      </c>
      <c r="C34" s="60" t="s">
        <v>2</v>
      </c>
      <c r="D34" s="62" t="s">
        <v>3</v>
      </c>
      <c r="E34" s="194" t="s">
        <v>726</v>
      </c>
      <c r="F34" s="61" t="s">
        <v>4</v>
      </c>
      <c r="G34" s="61" t="s">
        <v>5</v>
      </c>
      <c r="H34" s="6" t="s">
        <v>717</v>
      </c>
    </row>
    <row r="35" spans="1:8">
      <c r="A35" s="80">
        <v>1</v>
      </c>
      <c r="B35" s="13" t="s">
        <v>232</v>
      </c>
      <c r="C35" s="80" t="s">
        <v>29</v>
      </c>
      <c r="D35" s="117">
        <v>200</v>
      </c>
      <c r="E35" s="54">
        <v>0</v>
      </c>
      <c r="F35" s="54">
        <f>SUM(D35*E35)</f>
        <v>0</v>
      </c>
      <c r="G35" s="54">
        <f>SUM(F35*1.08)</f>
        <v>0</v>
      </c>
      <c r="H35" s="54"/>
    </row>
    <row r="36" spans="1:8">
      <c r="B36" s="73"/>
      <c r="C36" s="74"/>
      <c r="D36" s="75"/>
      <c r="E36" s="59"/>
      <c r="F36" s="59">
        <f>SUM(F35)</f>
        <v>0</v>
      </c>
      <c r="G36" s="59">
        <f>SUM(G35)</f>
        <v>0</v>
      </c>
      <c r="H36" s="74"/>
    </row>
    <row r="37" spans="1:8">
      <c r="D37" s="7"/>
      <c r="E37" s="57"/>
      <c r="G37" s="57"/>
    </row>
    <row r="38" spans="1:8">
      <c r="D38" s="7"/>
      <c r="E38" s="57"/>
      <c r="G38" s="57"/>
    </row>
    <row r="39" spans="1:8">
      <c r="B39" s="77" t="s">
        <v>733</v>
      </c>
      <c r="C39" s="74"/>
      <c r="D39" s="75"/>
      <c r="E39" s="59"/>
      <c r="F39" s="59"/>
      <c r="G39" s="74"/>
      <c r="H39" s="74"/>
    </row>
    <row r="40" spans="1:8" ht="51">
      <c r="A40" s="1" t="s">
        <v>0</v>
      </c>
      <c r="B40" s="60" t="s">
        <v>1</v>
      </c>
      <c r="C40" s="60" t="s">
        <v>2</v>
      </c>
      <c r="D40" s="62" t="s">
        <v>3</v>
      </c>
      <c r="E40" s="194" t="s">
        <v>726</v>
      </c>
      <c r="F40" s="61" t="s">
        <v>4</v>
      </c>
      <c r="G40" s="61" t="s">
        <v>5</v>
      </c>
      <c r="H40" s="6" t="s">
        <v>6</v>
      </c>
    </row>
    <row r="41" spans="1:8">
      <c r="A41" s="80">
        <v>1</v>
      </c>
      <c r="B41" s="13" t="s">
        <v>233</v>
      </c>
      <c r="C41" s="80" t="s">
        <v>29</v>
      </c>
      <c r="D41" s="117">
        <v>550</v>
      </c>
      <c r="E41" s="54">
        <v>0</v>
      </c>
      <c r="F41" s="54">
        <f>SUM(D41*E41)</f>
        <v>0</v>
      </c>
      <c r="G41" s="54">
        <f>SUM(F41*1.08)</f>
        <v>0</v>
      </c>
      <c r="H41" s="54"/>
    </row>
    <row r="42" spans="1:8">
      <c r="B42" s="73"/>
      <c r="C42" s="74"/>
      <c r="D42" s="75"/>
      <c r="E42" s="59"/>
      <c r="F42" s="59">
        <f>SUM(F41)</f>
        <v>0</v>
      </c>
      <c r="G42" s="59">
        <f>SUM(G41)</f>
        <v>0</v>
      </c>
      <c r="H42" s="74"/>
    </row>
    <row r="46" spans="1:8">
      <c r="B46" s="77" t="s">
        <v>734</v>
      </c>
      <c r="C46" s="74"/>
      <c r="D46" s="75"/>
      <c r="E46" s="59"/>
      <c r="F46" s="59"/>
      <c r="G46" s="74"/>
      <c r="H46" s="74"/>
    </row>
    <row r="47" spans="1:8" ht="76.5">
      <c r="A47" s="1" t="s">
        <v>0</v>
      </c>
      <c r="B47" s="60" t="s">
        <v>1</v>
      </c>
      <c r="C47" s="60" t="s">
        <v>2</v>
      </c>
      <c r="D47" s="62" t="s">
        <v>3</v>
      </c>
      <c r="E47" s="194" t="s">
        <v>726</v>
      </c>
      <c r="F47" s="61" t="s">
        <v>4</v>
      </c>
      <c r="G47" s="61" t="s">
        <v>5</v>
      </c>
      <c r="H47" s="6" t="s">
        <v>717</v>
      </c>
    </row>
    <row r="48" spans="1:8">
      <c r="A48" s="80">
        <v>1</v>
      </c>
      <c r="B48" s="13" t="s">
        <v>234</v>
      </c>
      <c r="C48" s="80" t="s">
        <v>29</v>
      </c>
      <c r="D48" s="117">
        <v>10</v>
      </c>
      <c r="E48" s="54">
        <v>0</v>
      </c>
      <c r="F48" s="54">
        <f>SUM(D48*E48)</f>
        <v>0</v>
      </c>
      <c r="G48" s="54">
        <f>SUM(F48*1.08)</f>
        <v>0</v>
      </c>
      <c r="H48" s="54"/>
    </row>
    <row r="49" spans="1:8">
      <c r="B49" s="73"/>
      <c r="C49" s="74"/>
      <c r="D49" s="75"/>
      <c r="E49" s="59"/>
      <c r="F49" s="59">
        <f>SUM(F48)</f>
        <v>0</v>
      </c>
      <c r="G49" s="59">
        <f>SUM(G48)</f>
        <v>0</v>
      </c>
      <c r="H49" s="74"/>
    </row>
    <row r="51" spans="1:8">
      <c r="B51" s="77" t="s">
        <v>735</v>
      </c>
      <c r="C51" s="74"/>
      <c r="D51" s="75"/>
      <c r="E51" s="59"/>
      <c r="F51" s="59"/>
      <c r="G51" s="74"/>
      <c r="H51" s="74"/>
    </row>
    <row r="52" spans="1:8" ht="76.5">
      <c r="A52" s="1" t="s">
        <v>0</v>
      </c>
      <c r="B52" s="60" t="s">
        <v>1</v>
      </c>
      <c r="C52" s="60" t="s">
        <v>2</v>
      </c>
      <c r="D52" s="62" t="s">
        <v>3</v>
      </c>
      <c r="E52" s="194" t="s">
        <v>726</v>
      </c>
      <c r="F52" s="61" t="s">
        <v>4</v>
      </c>
      <c r="G52" s="61" t="s">
        <v>5</v>
      </c>
      <c r="H52" s="6" t="s">
        <v>717</v>
      </c>
    </row>
    <row r="53" spans="1:8">
      <c r="A53" s="80">
        <v>1</v>
      </c>
      <c r="B53" s="13" t="s">
        <v>235</v>
      </c>
      <c r="C53" s="80" t="s">
        <v>29</v>
      </c>
      <c r="D53" s="117">
        <v>20</v>
      </c>
      <c r="E53" s="54">
        <v>0</v>
      </c>
      <c r="F53" s="54">
        <f>SUM(D53*E53)</f>
        <v>0</v>
      </c>
      <c r="G53" s="54">
        <f>SUM(F53*1.08)</f>
        <v>0</v>
      </c>
      <c r="H53" s="54"/>
    </row>
    <row r="54" spans="1:8">
      <c r="B54" s="73"/>
      <c r="C54" s="74"/>
      <c r="D54" s="75"/>
      <c r="E54" s="59"/>
      <c r="F54" s="59">
        <f>SUM(F53)</f>
        <v>0</v>
      </c>
      <c r="G54" s="59">
        <f>SUM(G53)</f>
        <v>0</v>
      </c>
      <c r="H54" s="74"/>
    </row>
    <row r="57" spans="1:8">
      <c r="B57" s="77" t="s">
        <v>736</v>
      </c>
      <c r="C57" s="74"/>
      <c r="D57" s="75"/>
      <c r="E57" s="59"/>
      <c r="F57" s="59"/>
      <c r="G57" s="74"/>
      <c r="H57" s="74"/>
    </row>
    <row r="58" spans="1:8" ht="76.5">
      <c r="A58" s="1" t="s">
        <v>0</v>
      </c>
      <c r="B58" s="60" t="s">
        <v>1</v>
      </c>
      <c r="C58" s="60" t="s">
        <v>2</v>
      </c>
      <c r="D58" s="62" t="s">
        <v>3</v>
      </c>
      <c r="E58" s="194" t="s">
        <v>726</v>
      </c>
      <c r="F58" s="61" t="s">
        <v>4</v>
      </c>
      <c r="G58" s="61" t="s">
        <v>5</v>
      </c>
      <c r="H58" s="6" t="s">
        <v>717</v>
      </c>
    </row>
    <row r="59" spans="1:8">
      <c r="A59" s="80">
        <v>1</v>
      </c>
      <c r="B59" s="13" t="s">
        <v>236</v>
      </c>
      <c r="C59" s="80" t="s">
        <v>29</v>
      </c>
      <c r="D59" s="117">
        <v>3</v>
      </c>
      <c r="E59" s="54">
        <v>0</v>
      </c>
      <c r="F59" s="54">
        <f>SUM(D59*E59)</f>
        <v>0</v>
      </c>
      <c r="G59" s="54">
        <f>SUM(F59*1.08)</f>
        <v>0</v>
      </c>
      <c r="H59" s="54"/>
    </row>
    <row r="60" spans="1:8">
      <c r="B60" s="73"/>
      <c r="C60" s="74"/>
      <c r="D60" s="75"/>
      <c r="E60" s="59"/>
      <c r="F60" s="59">
        <f>SUM(F59)</f>
        <v>0</v>
      </c>
      <c r="G60" s="59">
        <f>SUM(G59)</f>
        <v>0</v>
      </c>
      <c r="H60" s="74"/>
    </row>
    <row r="64" spans="1:8">
      <c r="B64" s="77" t="s">
        <v>737</v>
      </c>
      <c r="C64" s="74"/>
      <c r="D64" s="75"/>
      <c r="E64" s="59"/>
      <c r="F64" s="59"/>
      <c r="G64" s="74"/>
      <c r="H64" s="74"/>
    </row>
    <row r="65" spans="1:8" ht="76.5">
      <c r="A65" s="1" t="s">
        <v>0</v>
      </c>
      <c r="B65" s="60" t="s">
        <v>1</v>
      </c>
      <c r="C65" s="60" t="s">
        <v>2</v>
      </c>
      <c r="D65" s="62" t="s">
        <v>3</v>
      </c>
      <c r="E65" s="194" t="s">
        <v>727</v>
      </c>
      <c r="F65" s="61" t="s">
        <v>4</v>
      </c>
      <c r="G65" s="61" t="s">
        <v>5</v>
      </c>
      <c r="H65" s="6" t="s">
        <v>717</v>
      </c>
    </row>
    <row r="66" spans="1:8">
      <c r="A66" s="80">
        <v>1</v>
      </c>
      <c r="B66" s="13" t="s">
        <v>240</v>
      </c>
      <c r="C66" s="80" t="s">
        <v>9</v>
      </c>
      <c r="D66" s="117">
        <v>400</v>
      </c>
      <c r="E66" s="54">
        <v>0</v>
      </c>
      <c r="F66" s="54">
        <f>SUM(D66*E66)</f>
        <v>0</v>
      </c>
      <c r="G66" s="54">
        <f>SUM(F66*1.08)</f>
        <v>0</v>
      </c>
      <c r="H66" s="54"/>
    </row>
    <row r="67" spans="1:8">
      <c r="B67" s="73"/>
      <c r="C67" s="74"/>
      <c r="D67" s="75"/>
      <c r="E67" s="59"/>
      <c r="F67" s="59">
        <f>SUM(F66)</f>
        <v>0</v>
      </c>
      <c r="G67" s="59">
        <f>SUM(G66)</f>
        <v>0</v>
      </c>
      <c r="H67" s="74"/>
    </row>
    <row r="68" spans="1:8">
      <c r="B68" s="77" t="s">
        <v>738</v>
      </c>
      <c r="C68" s="74"/>
      <c r="D68" s="75"/>
      <c r="E68" s="59"/>
      <c r="F68" s="59"/>
      <c r="G68" s="74"/>
      <c r="H68" s="74"/>
    </row>
    <row r="69" spans="1:8" ht="76.5">
      <c r="A69" s="1" t="s">
        <v>0</v>
      </c>
      <c r="B69" s="60" t="s">
        <v>1</v>
      </c>
      <c r="C69" s="60" t="s">
        <v>2</v>
      </c>
      <c r="D69" s="62" t="s">
        <v>3</v>
      </c>
      <c r="E69" s="194" t="s">
        <v>727</v>
      </c>
      <c r="F69" s="61" t="s">
        <v>4</v>
      </c>
      <c r="G69" s="61" t="s">
        <v>5</v>
      </c>
      <c r="H69" s="6" t="s">
        <v>717</v>
      </c>
    </row>
    <row r="70" spans="1:8" ht="15">
      <c r="A70" s="80" t="s">
        <v>7</v>
      </c>
      <c r="B70" s="9" t="s">
        <v>8</v>
      </c>
      <c r="C70" s="80" t="s">
        <v>9</v>
      </c>
      <c r="D70" s="117">
        <v>200</v>
      </c>
      <c r="E70" s="54">
        <v>0</v>
      </c>
      <c r="F70" s="54">
        <f>SUM(D70*E70)</f>
        <v>0</v>
      </c>
      <c r="G70" s="54">
        <f>SUM(F70*1.08)</f>
        <v>0</v>
      </c>
      <c r="H70" s="54"/>
    </row>
    <row r="71" spans="1:8">
      <c r="A71" s="80" t="s">
        <v>10</v>
      </c>
      <c r="B71" s="13" t="s">
        <v>243</v>
      </c>
      <c r="C71" s="80" t="s">
        <v>9</v>
      </c>
      <c r="D71" s="117">
        <v>600</v>
      </c>
      <c r="E71" s="54">
        <v>0</v>
      </c>
      <c r="F71" s="54">
        <f t="shared" ref="F71:F75" si="5">SUM(D71*E71)</f>
        <v>0</v>
      </c>
      <c r="G71" s="54">
        <f t="shared" ref="G71:G75" si="6">SUM(F71*1.08)</f>
        <v>0</v>
      </c>
      <c r="H71" s="54"/>
    </row>
    <row r="72" spans="1:8">
      <c r="A72" s="80" t="s">
        <v>12</v>
      </c>
      <c r="B72" s="13" t="s">
        <v>246</v>
      </c>
      <c r="C72" s="80" t="s">
        <v>9</v>
      </c>
      <c r="D72" s="117">
        <v>500</v>
      </c>
      <c r="E72" s="54">
        <v>0</v>
      </c>
      <c r="F72" s="54">
        <f t="shared" si="5"/>
        <v>0</v>
      </c>
      <c r="G72" s="54">
        <f t="shared" si="6"/>
        <v>0</v>
      </c>
      <c r="H72" s="54"/>
    </row>
    <row r="73" spans="1:8">
      <c r="A73" s="80" t="s">
        <v>14</v>
      </c>
      <c r="B73" s="13" t="s">
        <v>244</v>
      </c>
      <c r="C73" s="80" t="s">
        <v>9</v>
      </c>
      <c r="D73" s="117">
        <v>500</v>
      </c>
      <c r="E73" s="54">
        <v>0</v>
      </c>
      <c r="F73" s="54">
        <f t="shared" si="5"/>
        <v>0</v>
      </c>
      <c r="G73" s="54">
        <f t="shared" si="6"/>
        <v>0</v>
      </c>
      <c r="H73" s="54"/>
    </row>
    <row r="74" spans="1:8">
      <c r="A74" s="80" t="s">
        <v>17</v>
      </c>
      <c r="B74" s="13" t="s">
        <v>245</v>
      </c>
      <c r="C74" s="80" t="s">
        <v>9</v>
      </c>
      <c r="D74" s="117">
        <v>800</v>
      </c>
      <c r="E74" s="54">
        <v>0</v>
      </c>
      <c r="F74" s="54">
        <f t="shared" si="5"/>
        <v>0</v>
      </c>
      <c r="G74" s="54">
        <f t="shared" si="6"/>
        <v>0</v>
      </c>
      <c r="H74" s="54"/>
    </row>
    <row r="75" spans="1:8">
      <c r="A75" s="80" t="s">
        <v>19</v>
      </c>
      <c r="B75" s="118" t="s">
        <v>247</v>
      </c>
      <c r="C75" s="80" t="s">
        <v>9</v>
      </c>
      <c r="D75" s="117">
        <v>20</v>
      </c>
      <c r="E75" s="54">
        <v>0</v>
      </c>
      <c r="F75" s="54">
        <f t="shared" si="5"/>
        <v>0</v>
      </c>
      <c r="G75" s="54">
        <f t="shared" si="6"/>
        <v>0</v>
      </c>
      <c r="H75" s="54"/>
    </row>
    <row r="76" spans="1:8">
      <c r="B76" s="73"/>
      <c r="C76" s="74"/>
      <c r="D76" s="75"/>
      <c r="E76" s="59"/>
      <c r="F76" s="59">
        <f>SUM(F70:F75)</f>
        <v>0</v>
      </c>
      <c r="G76" s="59">
        <f>SUM(G70:G75)</f>
        <v>0</v>
      </c>
      <c r="H76" s="74"/>
    </row>
    <row r="79" spans="1:8">
      <c r="B79" s="77" t="s">
        <v>739</v>
      </c>
      <c r="C79" s="74"/>
      <c r="D79" s="75"/>
      <c r="E79" s="59"/>
      <c r="F79" s="59"/>
      <c r="G79" s="74"/>
      <c r="H79" s="74"/>
    </row>
    <row r="80" spans="1:8" ht="76.5">
      <c r="A80" s="1" t="s">
        <v>0</v>
      </c>
      <c r="B80" s="60" t="s">
        <v>1</v>
      </c>
      <c r="C80" s="60" t="s">
        <v>2</v>
      </c>
      <c r="D80" s="62" t="s">
        <v>3</v>
      </c>
      <c r="E80" s="194" t="s">
        <v>727</v>
      </c>
      <c r="F80" s="61" t="s">
        <v>4</v>
      </c>
      <c r="G80" s="61" t="s">
        <v>5</v>
      </c>
      <c r="H80" s="6" t="s">
        <v>717</v>
      </c>
    </row>
    <row r="81" spans="1:8" ht="15">
      <c r="A81" s="80" t="s">
        <v>7</v>
      </c>
      <c r="B81" s="9" t="s">
        <v>248</v>
      </c>
      <c r="C81" s="80" t="s">
        <v>9</v>
      </c>
      <c r="D81" s="117">
        <v>900</v>
      </c>
      <c r="E81" s="54">
        <v>0</v>
      </c>
      <c r="F81" s="54">
        <f>SUM(D81*E81)</f>
        <v>0</v>
      </c>
      <c r="G81" s="54">
        <f>SUM(F81*1.08)</f>
        <v>0</v>
      </c>
      <c r="H81" s="54"/>
    </row>
    <row r="82" spans="1:8">
      <c r="A82" s="80" t="s">
        <v>10</v>
      </c>
      <c r="B82" s="13" t="s">
        <v>249</v>
      </c>
      <c r="C82" s="80" t="s">
        <v>9</v>
      </c>
      <c r="D82" s="117">
        <v>500</v>
      </c>
      <c r="E82" s="54">
        <v>0</v>
      </c>
      <c r="F82" s="54">
        <f t="shared" ref="F82" si="7">SUM(D82*E82)</f>
        <v>0</v>
      </c>
      <c r="G82" s="54">
        <f t="shared" ref="G82" si="8">SUM(F82*1.08)</f>
        <v>0</v>
      </c>
      <c r="H82" s="54"/>
    </row>
    <row r="83" spans="1:8">
      <c r="B83" s="73"/>
      <c r="C83" s="74"/>
      <c r="D83" s="75"/>
      <c r="E83" s="59"/>
      <c r="F83" s="59">
        <f>SUM(F81:F82)</f>
        <v>0</v>
      </c>
      <c r="G83" s="59">
        <f>SUM(G81:G82)</f>
        <v>0</v>
      </c>
      <c r="H83" s="74"/>
    </row>
  </sheetData>
  <phoneticPr fontId="1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2E959-CD4C-4105-980D-F3FE35D2D75B}">
  <dimension ref="A1:H33"/>
  <sheetViews>
    <sheetView topLeftCell="A13" workbookViewId="0">
      <selection activeCell="H3" sqref="H3"/>
    </sheetView>
  </sheetViews>
  <sheetFormatPr defaultRowHeight="12.75"/>
  <cols>
    <col min="1" max="1" width="4.42578125" style="7" customWidth="1"/>
    <col min="2" max="2" width="43.7109375" style="7" customWidth="1"/>
    <col min="3" max="3" width="5.28515625" style="7" customWidth="1"/>
    <col min="4" max="4" width="7.42578125" style="7" customWidth="1"/>
    <col min="5" max="5" width="11.85546875" style="57" customWidth="1"/>
    <col min="6" max="6" width="16" style="7" customWidth="1"/>
    <col min="7" max="7" width="18" style="57" customWidth="1"/>
    <col min="8" max="8" width="17.85546875" style="7" customWidth="1"/>
    <col min="9" max="255" width="9.140625" style="7"/>
    <col min="256" max="256" width="4.42578125" style="7" customWidth="1"/>
    <col min="257" max="257" width="43.7109375" style="7" customWidth="1"/>
    <col min="258" max="258" width="5.28515625" style="7" customWidth="1"/>
    <col min="259" max="259" width="7.42578125" style="7" customWidth="1"/>
    <col min="260" max="260" width="11.85546875" style="7" customWidth="1"/>
    <col min="261" max="261" width="16.28515625" style="7" customWidth="1"/>
    <col min="262" max="262" width="20.140625" style="7" customWidth="1"/>
    <col min="263" max="263" width="11.28515625" style="7" customWidth="1"/>
    <col min="264" max="511" width="9.140625" style="7"/>
    <col min="512" max="512" width="4.42578125" style="7" customWidth="1"/>
    <col min="513" max="513" width="43.7109375" style="7" customWidth="1"/>
    <col min="514" max="514" width="5.28515625" style="7" customWidth="1"/>
    <col min="515" max="515" width="7.42578125" style="7" customWidth="1"/>
    <col min="516" max="516" width="11.85546875" style="7" customWidth="1"/>
    <col min="517" max="517" width="16.28515625" style="7" customWidth="1"/>
    <col min="518" max="518" width="20.140625" style="7" customWidth="1"/>
    <col min="519" max="519" width="11.28515625" style="7" customWidth="1"/>
    <col min="520" max="767" width="9.140625" style="7"/>
    <col min="768" max="768" width="4.42578125" style="7" customWidth="1"/>
    <col min="769" max="769" width="43.7109375" style="7" customWidth="1"/>
    <col min="770" max="770" width="5.28515625" style="7" customWidth="1"/>
    <col min="771" max="771" width="7.42578125" style="7" customWidth="1"/>
    <col min="772" max="772" width="11.85546875" style="7" customWidth="1"/>
    <col min="773" max="773" width="16.28515625" style="7" customWidth="1"/>
    <col min="774" max="774" width="20.140625" style="7" customWidth="1"/>
    <col min="775" max="775" width="11.28515625" style="7" customWidth="1"/>
    <col min="776" max="1023" width="9.140625" style="7"/>
    <col min="1024" max="1024" width="4.42578125" style="7" customWidth="1"/>
    <col min="1025" max="1025" width="43.7109375" style="7" customWidth="1"/>
    <col min="1026" max="1026" width="5.28515625" style="7" customWidth="1"/>
    <col min="1027" max="1027" width="7.42578125" style="7" customWidth="1"/>
    <col min="1028" max="1028" width="11.85546875" style="7" customWidth="1"/>
    <col min="1029" max="1029" width="16.28515625" style="7" customWidth="1"/>
    <col min="1030" max="1030" width="20.140625" style="7" customWidth="1"/>
    <col min="1031" max="1031" width="11.28515625" style="7" customWidth="1"/>
    <col min="1032" max="1279" width="9.140625" style="7"/>
    <col min="1280" max="1280" width="4.42578125" style="7" customWidth="1"/>
    <col min="1281" max="1281" width="43.7109375" style="7" customWidth="1"/>
    <col min="1282" max="1282" width="5.28515625" style="7" customWidth="1"/>
    <col min="1283" max="1283" width="7.42578125" style="7" customWidth="1"/>
    <col min="1284" max="1284" width="11.85546875" style="7" customWidth="1"/>
    <col min="1285" max="1285" width="16.28515625" style="7" customWidth="1"/>
    <col min="1286" max="1286" width="20.140625" style="7" customWidth="1"/>
    <col min="1287" max="1287" width="11.28515625" style="7" customWidth="1"/>
    <col min="1288" max="1535" width="9.140625" style="7"/>
    <col min="1536" max="1536" width="4.42578125" style="7" customWidth="1"/>
    <col min="1537" max="1537" width="43.7109375" style="7" customWidth="1"/>
    <col min="1538" max="1538" width="5.28515625" style="7" customWidth="1"/>
    <col min="1539" max="1539" width="7.42578125" style="7" customWidth="1"/>
    <col min="1540" max="1540" width="11.85546875" style="7" customWidth="1"/>
    <col min="1541" max="1541" width="16.28515625" style="7" customWidth="1"/>
    <col min="1542" max="1542" width="20.140625" style="7" customWidth="1"/>
    <col min="1543" max="1543" width="11.28515625" style="7" customWidth="1"/>
    <col min="1544" max="1791" width="9.140625" style="7"/>
    <col min="1792" max="1792" width="4.42578125" style="7" customWidth="1"/>
    <col min="1793" max="1793" width="43.7109375" style="7" customWidth="1"/>
    <col min="1794" max="1794" width="5.28515625" style="7" customWidth="1"/>
    <col min="1795" max="1795" width="7.42578125" style="7" customWidth="1"/>
    <col min="1796" max="1796" width="11.85546875" style="7" customWidth="1"/>
    <col min="1797" max="1797" width="16.28515625" style="7" customWidth="1"/>
    <col min="1798" max="1798" width="20.140625" style="7" customWidth="1"/>
    <col min="1799" max="1799" width="11.28515625" style="7" customWidth="1"/>
    <col min="1800" max="2047" width="9.140625" style="7"/>
    <col min="2048" max="2048" width="4.42578125" style="7" customWidth="1"/>
    <col min="2049" max="2049" width="43.7109375" style="7" customWidth="1"/>
    <col min="2050" max="2050" width="5.28515625" style="7" customWidth="1"/>
    <col min="2051" max="2051" width="7.42578125" style="7" customWidth="1"/>
    <col min="2052" max="2052" width="11.85546875" style="7" customWidth="1"/>
    <col min="2053" max="2053" width="16.28515625" style="7" customWidth="1"/>
    <col min="2054" max="2054" width="20.140625" style="7" customWidth="1"/>
    <col min="2055" max="2055" width="11.28515625" style="7" customWidth="1"/>
    <col min="2056" max="2303" width="9.140625" style="7"/>
    <col min="2304" max="2304" width="4.42578125" style="7" customWidth="1"/>
    <col min="2305" max="2305" width="43.7109375" style="7" customWidth="1"/>
    <col min="2306" max="2306" width="5.28515625" style="7" customWidth="1"/>
    <col min="2307" max="2307" width="7.42578125" style="7" customWidth="1"/>
    <col min="2308" max="2308" width="11.85546875" style="7" customWidth="1"/>
    <col min="2309" max="2309" width="16.28515625" style="7" customWidth="1"/>
    <col min="2310" max="2310" width="20.140625" style="7" customWidth="1"/>
    <col min="2311" max="2311" width="11.28515625" style="7" customWidth="1"/>
    <col min="2312" max="2559" width="9.140625" style="7"/>
    <col min="2560" max="2560" width="4.42578125" style="7" customWidth="1"/>
    <col min="2561" max="2561" width="43.7109375" style="7" customWidth="1"/>
    <col min="2562" max="2562" width="5.28515625" style="7" customWidth="1"/>
    <col min="2563" max="2563" width="7.42578125" style="7" customWidth="1"/>
    <col min="2564" max="2564" width="11.85546875" style="7" customWidth="1"/>
    <col min="2565" max="2565" width="16.28515625" style="7" customWidth="1"/>
    <col min="2566" max="2566" width="20.140625" style="7" customWidth="1"/>
    <col min="2567" max="2567" width="11.28515625" style="7" customWidth="1"/>
    <col min="2568" max="2815" width="9.140625" style="7"/>
    <col min="2816" max="2816" width="4.42578125" style="7" customWidth="1"/>
    <col min="2817" max="2817" width="43.7109375" style="7" customWidth="1"/>
    <col min="2818" max="2818" width="5.28515625" style="7" customWidth="1"/>
    <col min="2819" max="2819" width="7.42578125" style="7" customWidth="1"/>
    <col min="2820" max="2820" width="11.85546875" style="7" customWidth="1"/>
    <col min="2821" max="2821" width="16.28515625" style="7" customWidth="1"/>
    <col min="2822" max="2822" width="20.140625" style="7" customWidth="1"/>
    <col min="2823" max="2823" width="11.28515625" style="7" customWidth="1"/>
    <col min="2824" max="3071" width="9.140625" style="7"/>
    <col min="3072" max="3072" width="4.42578125" style="7" customWidth="1"/>
    <col min="3073" max="3073" width="43.7109375" style="7" customWidth="1"/>
    <col min="3074" max="3074" width="5.28515625" style="7" customWidth="1"/>
    <col min="3075" max="3075" width="7.42578125" style="7" customWidth="1"/>
    <col min="3076" max="3076" width="11.85546875" style="7" customWidth="1"/>
    <col min="3077" max="3077" width="16.28515625" style="7" customWidth="1"/>
    <col min="3078" max="3078" width="20.140625" style="7" customWidth="1"/>
    <col min="3079" max="3079" width="11.28515625" style="7" customWidth="1"/>
    <col min="3080" max="3327" width="9.140625" style="7"/>
    <col min="3328" max="3328" width="4.42578125" style="7" customWidth="1"/>
    <col min="3329" max="3329" width="43.7109375" style="7" customWidth="1"/>
    <col min="3330" max="3330" width="5.28515625" style="7" customWidth="1"/>
    <col min="3331" max="3331" width="7.42578125" style="7" customWidth="1"/>
    <col min="3332" max="3332" width="11.85546875" style="7" customWidth="1"/>
    <col min="3333" max="3333" width="16.28515625" style="7" customWidth="1"/>
    <col min="3334" max="3334" width="20.140625" style="7" customWidth="1"/>
    <col min="3335" max="3335" width="11.28515625" style="7" customWidth="1"/>
    <col min="3336" max="3583" width="9.140625" style="7"/>
    <col min="3584" max="3584" width="4.42578125" style="7" customWidth="1"/>
    <col min="3585" max="3585" width="43.7109375" style="7" customWidth="1"/>
    <col min="3586" max="3586" width="5.28515625" style="7" customWidth="1"/>
    <col min="3587" max="3587" width="7.42578125" style="7" customWidth="1"/>
    <col min="3588" max="3588" width="11.85546875" style="7" customWidth="1"/>
    <col min="3589" max="3589" width="16.28515625" style="7" customWidth="1"/>
    <col min="3590" max="3590" width="20.140625" style="7" customWidth="1"/>
    <col min="3591" max="3591" width="11.28515625" style="7" customWidth="1"/>
    <col min="3592" max="3839" width="9.140625" style="7"/>
    <col min="3840" max="3840" width="4.42578125" style="7" customWidth="1"/>
    <col min="3841" max="3841" width="43.7109375" style="7" customWidth="1"/>
    <col min="3842" max="3842" width="5.28515625" style="7" customWidth="1"/>
    <col min="3843" max="3843" width="7.42578125" style="7" customWidth="1"/>
    <col min="3844" max="3844" width="11.85546875" style="7" customWidth="1"/>
    <col min="3845" max="3845" width="16.28515625" style="7" customWidth="1"/>
    <col min="3846" max="3846" width="20.140625" style="7" customWidth="1"/>
    <col min="3847" max="3847" width="11.28515625" style="7" customWidth="1"/>
    <col min="3848" max="4095" width="9.140625" style="7"/>
    <col min="4096" max="4096" width="4.42578125" style="7" customWidth="1"/>
    <col min="4097" max="4097" width="43.7109375" style="7" customWidth="1"/>
    <col min="4098" max="4098" width="5.28515625" style="7" customWidth="1"/>
    <col min="4099" max="4099" width="7.42578125" style="7" customWidth="1"/>
    <col min="4100" max="4100" width="11.85546875" style="7" customWidth="1"/>
    <col min="4101" max="4101" width="16.28515625" style="7" customWidth="1"/>
    <col min="4102" max="4102" width="20.140625" style="7" customWidth="1"/>
    <col min="4103" max="4103" width="11.28515625" style="7" customWidth="1"/>
    <col min="4104" max="4351" width="9.140625" style="7"/>
    <col min="4352" max="4352" width="4.42578125" style="7" customWidth="1"/>
    <col min="4353" max="4353" width="43.7109375" style="7" customWidth="1"/>
    <col min="4354" max="4354" width="5.28515625" style="7" customWidth="1"/>
    <col min="4355" max="4355" width="7.42578125" style="7" customWidth="1"/>
    <col min="4356" max="4356" width="11.85546875" style="7" customWidth="1"/>
    <col min="4357" max="4357" width="16.28515625" style="7" customWidth="1"/>
    <col min="4358" max="4358" width="20.140625" style="7" customWidth="1"/>
    <col min="4359" max="4359" width="11.28515625" style="7" customWidth="1"/>
    <col min="4360" max="4607" width="9.140625" style="7"/>
    <col min="4608" max="4608" width="4.42578125" style="7" customWidth="1"/>
    <col min="4609" max="4609" width="43.7109375" style="7" customWidth="1"/>
    <col min="4610" max="4610" width="5.28515625" style="7" customWidth="1"/>
    <col min="4611" max="4611" width="7.42578125" style="7" customWidth="1"/>
    <col min="4612" max="4612" width="11.85546875" style="7" customWidth="1"/>
    <col min="4613" max="4613" width="16.28515625" style="7" customWidth="1"/>
    <col min="4614" max="4614" width="20.140625" style="7" customWidth="1"/>
    <col min="4615" max="4615" width="11.28515625" style="7" customWidth="1"/>
    <col min="4616" max="4863" width="9.140625" style="7"/>
    <col min="4864" max="4864" width="4.42578125" style="7" customWidth="1"/>
    <col min="4865" max="4865" width="43.7109375" style="7" customWidth="1"/>
    <col min="4866" max="4866" width="5.28515625" style="7" customWidth="1"/>
    <col min="4867" max="4867" width="7.42578125" style="7" customWidth="1"/>
    <col min="4868" max="4868" width="11.85546875" style="7" customWidth="1"/>
    <col min="4869" max="4869" width="16.28515625" style="7" customWidth="1"/>
    <col min="4870" max="4870" width="20.140625" style="7" customWidth="1"/>
    <col min="4871" max="4871" width="11.28515625" style="7" customWidth="1"/>
    <col min="4872" max="5119" width="9.140625" style="7"/>
    <col min="5120" max="5120" width="4.42578125" style="7" customWidth="1"/>
    <col min="5121" max="5121" width="43.7109375" style="7" customWidth="1"/>
    <col min="5122" max="5122" width="5.28515625" style="7" customWidth="1"/>
    <col min="5123" max="5123" width="7.42578125" style="7" customWidth="1"/>
    <col min="5124" max="5124" width="11.85546875" style="7" customWidth="1"/>
    <col min="5125" max="5125" width="16.28515625" style="7" customWidth="1"/>
    <col min="5126" max="5126" width="20.140625" style="7" customWidth="1"/>
    <col min="5127" max="5127" width="11.28515625" style="7" customWidth="1"/>
    <col min="5128" max="5375" width="9.140625" style="7"/>
    <col min="5376" max="5376" width="4.42578125" style="7" customWidth="1"/>
    <col min="5377" max="5377" width="43.7109375" style="7" customWidth="1"/>
    <col min="5378" max="5378" width="5.28515625" style="7" customWidth="1"/>
    <col min="5379" max="5379" width="7.42578125" style="7" customWidth="1"/>
    <col min="5380" max="5380" width="11.85546875" style="7" customWidth="1"/>
    <col min="5381" max="5381" width="16.28515625" style="7" customWidth="1"/>
    <col min="5382" max="5382" width="20.140625" style="7" customWidth="1"/>
    <col min="5383" max="5383" width="11.28515625" style="7" customWidth="1"/>
    <col min="5384" max="5631" width="9.140625" style="7"/>
    <col min="5632" max="5632" width="4.42578125" style="7" customWidth="1"/>
    <col min="5633" max="5633" width="43.7109375" style="7" customWidth="1"/>
    <col min="5634" max="5634" width="5.28515625" style="7" customWidth="1"/>
    <col min="5635" max="5635" width="7.42578125" style="7" customWidth="1"/>
    <col min="5636" max="5636" width="11.85546875" style="7" customWidth="1"/>
    <col min="5637" max="5637" width="16.28515625" style="7" customWidth="1"/>
    <col min="5638" max="5638" width="20.140625" style="7" customWidth="1"/>
    <col min="5639" max="5639" width="11.28515625" style="7" customWidth="1"/>
    <col min="5640" max="5887" width="9.140625" style="7"/>
    <col min="5888" max="5888" width="4.42578125" style="7" customWidth="1"/>
    <col min="5889" max="5889" width="43.7109375" style="7" customWidth="1"/>
    <col min="5890" max="5890" width="5.28515625" style="7" customWidth="1"/>
    <col min="5891" max="5891" width="7.42578125" style="7" customWidth="1"/>
    <col min="5892" max="5892" width="11.85546875" style="7" customWidth="1"/>
    <col min="5893" max="5893" width="16.28515625" style="7" customWidth="1"/>
    <col min="5894" max="5894" width="20.140625" style="7" customWidth="1"/>
    <col min="5895" max="5895" width="11.28515625" style="7" customWidth="1"/>
    <col min="5896" max="6143" width="9.140625" style="7"/>
    <col min="6144" max="6144" width="4.42578125" style="7" customWidth="1"/>
    <col min="6145" max="6145" width="43.7109375" style="7" customWidth="1"/>
    <col min="6146" max="6146" width="5.28515625" style="7" customWidth="1"/>
    <col min="6147" max="6147" width="7.42578125" style="7" customWidth="1"/>
    <col min="6148" max="6148" width="11.85546875" style="7" customWidth="1"/>
    <col min="6149" max="6149" width="16.28515625" style="7" customWidth="1"/>
    <col min="6150" max="6150" width="20.140625" style="7" customWidth="1"/>
    <col min="6151" max="6151" width="11.28515625" style="7" customWidth="1"/>
    <col min="6152" max="6399" width="9.140625" style="7"/>
    <col min="6400" max="6400" width="4.42578125" style="7" customWidth="1"/>
    <col min="6401" max="6401" width="43.7109375" style="7" customWidth="1"/>
    <col min="6402" max="6402" width="5.28515625" style="7" customWidth="1"/>
    <col min="6403" max="6403" width="7.42578125" style="7" customWidth="1"/>
    <col min="6404" max="6404" width="11.85546875" style="7" customWidth="1"/>
    <col min="6405" max="6405" width="16.28515625" style="7" customWidth="1"/>
    <col min="6406" max="6406" width="20.140625" style="7" customWidth="1"/>
    <col min="6407" max="6407" width="11.28515625" style="7" customWidth="1"/>
    <col min="6408" max="6655" width="9.140625" style="7"/>
    <col min="6656" max="6656" width="4.42578125" style="7" customWidth="1"/>
    <col min="6657" max="6657" width="43.7109375" style="7" customWidth="1"/>
    <col min="6658" max="6658" width="5.28515625" style="7" customWidth="1"/>
    <col min="6659" max="6659" width="7.42578125" style="7" customWidth="1"/>
    <col min="6660" max="6660" width="11.85546875" style="7" customWidth="1"/>
    <col min="6661" max="6661" width="16.28515625" style="7" customWidth="1"/>
    <col min="6662" max="6662" width="20.140625" style="7" customWidth="1"/>
    <col min="6663" max="6663" width="11.28515625" style="7" customWidth="1"/>
    <col min="6664" max="6911" width="9.140625" style="7"/>
    <col min="6912" max="6912" width="4.42578125" style="7" customWidth="1"/>
    <col min="6913" max="6913" width="43.7109375" style="7" customWidth="1"/>
    <col min="6914" max="6914" width="5.28515625" style="7" customWidth="1"/>
    <col min="6915" max="6915" width="7.42578125" style="7" customWidth="1"/>
    <col min="6916" max="6916" width="11.85546875" style="7" customWidth="1"/>
    <col min="6917" max="6917" width="16.28515625" style="7" customWidth="1"/>
    <col min="6918" max="6918" width="20.140625" style="7" customWidth="1"/>
    <col min="6919" max="6919" width="11.28515625" style="7" customWidth="1"/>
    <col min="6920" max="7167" width="9.140625" style="7"/>
    <col min="7168" max="7168" width="4.42578125" style="7" customWidth="1"/>
    <col min="7169" max="7169" width="43.7109375" style="7" customWidth="1"/>
    <col min="7170" max="7170" width="5.28515625" style="7" customWidth="1"/>
    <col min="7171" max="7171" width="7.42578125" style="7" customWidth="1"/>
    <col min="7172" max="7172" width="11.85546875" style="7" customWidth="1"/>
    <col min="7173" max="7173" width="16.28515625" style="7" customWidth="1"/>
    <col min="7174" max="7174" width="20.140625" style="7" customWidth="1"/>
    <col min="7175" max="7175" width="11.28515625" style="7" customWidth="1"/>
    <col min="7176" max="7423" width="9.140625" style="7"/>
    <col min="7424" max="7424" width="4.42578125" style="7" customWidth="1"/>
    <col min="7425" max="7425" width="43.7109375" style="7" customWidth="1"/>
    <col min="7426" max="7426" width="5.28515625" style="7" customWidth="1"/>
    <col min="7427" max="7427" width="7.42578125" style="7" customWidth="1"/>
    <col min="7428" max="7428" width="11.85546875" style="7" customWidth="1"/>
    <col min="7429" max="7429" width="16.28515625" style="7" customWidth="1"/>
    <col min="7430" max="7430" width="20.140625" style="7" customWidth="1"/>
    <col min="7431" max="7431" width="11.28515625" style="7" customWidth="1"/>
    <col min="7432" max="7679" width="9.140625" style="7"/>
    <col min="7680" max="7680" width="4.42578125" style="7" customWidth="1"/>
    <col min="7681" max="7681" width="43.7109375" style="7" customWidth="1"/>
    <col min="7682" max="7682" width="5.28515625" style="7" customWidth="1"/>
    <col min="7683" max="7683" width="7.42578125" style="7" customWidth="1"/>
    <col min="7684" max="7684" width="11.85546875" style="7" customWidth="1"/>
    <col min="7685" max="7685" width="16.28515625" style="7" customWidth="1"/>
    <col min="7686" max="7686" width="20.140625" style="7" customWidth="1"/>
    <col min="7687" max="7687" width="11.28515625" style="7" customWidth="1"/>
    <col min="7688" max="7935" width="9.140625" style="7"/>
    <col min="7936" max="7936" width="4.42578125" style="7" customWidth="1"/>
    <col min="7937" max="7937" width="43.7109375" style="7" customWidth="1"/>
    <col min="7938" max="7938" width="5.28515625" style="7" customWidth="1"/>
    <col min="7939" max="7939" width="7.42578125" style="7" customWidth="1"/>
    <col min="7940" max="7940" width="11.85546875" style="7" customWidth="1"/>
    <col min="7941" max="7941" width="16.28515625" style="7" customWidth="1"/>
    <col min="7942" max="7942" width="20.140625" style="7" customWidth="1"/>
    <col min="7943" max="7943" width="11.28515625" style="7" customWidth="1"/>
    <col min="7944" max="8191" width="9.140625" style="7"/>
    <col min="8192" max="8192" width="4.42578125" style="7" customWidth="1"/>
    <col min="8193" max="8193" width="43.7109375" style="7" customWidth="1"/>
    <col min="8194" max="8194" width="5.28515625" style="7" customWidth="1"/>
    <col min="8195" max="8195" width="7.42578125" style="7" customWidth="1"/>
    <col min="8196" max="8196" width="11.85546875" style="7" customWidth="1"/>
    <col min="8197" max="8197" width="16.28515625" style="7" customWidth="1"/>
    <col min="8198" max="8198" width="20.140625" style="7" customWidth="1"/>
    <col min="8199" max="8199" width="11.28515625" style="7" customWidth="1"/>
    <col min="8200" max="8447" width="9.140625" style="7"/>
    <col min="8448" max="8448" width="4.42578125" style="7" customWidth="1"/>
    <col min="8449" max="8449" width="43.7109375" style="7" customWidth="1"/>
    <col min="8450" max="8450" width="5.28515625" style="7" customWidth="1"/>
    <col min="8451" max="8451" width="7.42578125" style="7" customWidth="1"/>
    <col min="8452" max="8452" width="11.85546875" style="7" customWidth="1"/>
    <col min="8453" max="8453" width="16.28515625" style="7" customWidth="1"/>
    <col min="8454" max="8454" width="20.140625" style="7" customWidth="1"/>
    <col min="8455" max="8455" width="11.28515625" style="7" customWidth="1"/>
    <col min="8456" max="8703" width="9.140625" style="7"/>
    <col min="8704" max="8704" width="4.42578125" style="7" customWidth="1"/>
    <col min="8705" max="8705" width="43.7109375" style="7" customWidth="1"/>
    <col min="8706" max="8706" width="5.28515625" style="7" customWidth="1"/>
    <col min="8707" max="8707" width="7.42578125" style="7" customWidth="1"/>
    <col min="8708" max="8708" width="11.85546875" style="7" customWidth="1"/>
    <col min="8709" max="8709" width="16.28515625" style="7" customWidth="1"/>
    <col min="8710" max="8710" width="20.140625" style="7" customWidth="1"/>
    <col min="8711" max="8711" width="11.28515625" style="7" customWidth="1"/>
    <col min="8712" max="8959" width="9.140625" style="7"/>
    <col min="8960" max="8960" width="4.42578125" style="7" customWidth="1"/>
    <col min="8961" max="8961" width="43.7109375" style="7" customWidth="1"/>
    <col min="8962" max="8962" width="5.28515625" style="7" customWidth="1"/>
    <col min="8963" max="8963" width="7.42578125" style="7" customWidth="1"/>
    <col min="8964" max="8964" width="11.85546875" style="7" customWidth="1"/>
    <col min="8965" max="8965" width="16.28515625" style="7" customWidth="1"/>
    <col min="8966" max="8966" width="20.140625" style="7" customWidth="1"/>
    <col min="8967" max="8967" width="11.28515625" style="7" customWidth="1"/>
    <col min="8968" max="9215" width="9.140625" style="7"/>
    <col min="9216" max="9216" width="4.42578125" style="7" customWidth="1"/>
    <col min="9217" max="9217" width="43.7109375" style="7" customWidth="1"/>
    <col min="9218" max="9218" width="5.28515625" style="7" customWidth="1"/>
    <col min="9219" max="9219" width="7.42578125" style="7" customWidth="1"/>
    <col min="9220" max="9220" width="11.85546875" style="7" customWidth="1"/>
    <col min="9221" max="9221" width="16.28515625" style="7" customWidth="1"/>
    <col min="9222" max="9222" width="20.140625" style="7" customWidth="1"/>
    <col min="9223" max="9223" width="11.28515625" style="7" customWidth="1"/>
    <col min="9224" max="9471" width="9.140625" style="7"/>
    <col min="9472" max="9472" width="4.42578125" style="7" customWidth="1"/>
    <col min="9473" max="9473" width="43.7109375" style="7" customWidth="1"/>
    <col min="9474" max="9474" width="5.28515625" style="7" customWidth="1"/>
    <col min="9475" max="9475" width="7.42578125" style="7" customWidth="1"/>
    <col min="9476" max="9476" width="11.85546875" style="7" customWidth="1"/>
    <col min="9477" max="9477" width="16.28515625" style="7" customWidth="1"/>
    <col min="9478" max="9478" width="20.140625" style="7" customWidth="1"/>
    <col min="9479" max="9479" width="11.28515625" style="7" customWidth="1"/>
    <col min="9480" max="9727" width="9.140625" style="7"/>
    <col min="9728" max="9728" width="4.42578125" style="7" customWidth="1"/>
    <col min="9729" max="9729" width="43.7109375" style="7" customWidth="1"/>
    <col min="9730" max="9730" width="5.28515625" style="7" customWidth="1"/>
    <col min="9731" max="9731" width="7.42578125" style="7" customWidth="1"/>
    <col min="9732" max="9732" width="11.85546875" style="7" customWidth="1"/>
    <col min="9733" max="9733" width="16.28515625" style="7" customWidth="1"/>
    <col min="9734" max="9734" width="20.140625" style="7" customWidth="1"/>
    <col min="9735" max="9735" width="11.28515625" style="7" customWidth="1"/>
    <col min="9736" max="9983" width="9.140625" style="7"/>
    <col min="9984" max="9984" width="4.42578125" style="7" customWidth="1"/>
    <col min="9985" max="9985" width="43.7109375" style="7" customWidth="1"/>
    <col min="9986" max="9986" width="5.28515625" style="7" customWidth="1"/>
    <col min="9987" max="9987" width="7.42578125" style="7" customWidth="1"/>
    <col min="9988" max="9988" width="11.85546875" style="7" customWidth="1"/>
    <col min="9989" max="9989" width="16.28515625" style="7" customWidth="1"/>
    <col min="9990" max="9990" width="20.140625" style="7" customWidth="1"/>
    <col min="9991" max="9991" width="11.28515625" style="7" customWidth="1"/>
    <col min="9992" max="10239" width="9.140625" style="7"/>
    <col min="10240" max="10240" width="4.42578125" style="7" customWidth="1"/>
    <col min="10241" max="10241" width="43.7109375" style="7" customWidth="1"/>
    <col min="10242" max="10242" width="5.28515625" style="7" customWidth="1"/>
    <col min="10243" max="10243" width="7.42578125" style="7" customWidth="1"/>
    <col min="10244" max="10244" width="11.85546875" style="7" customWidth="1"/>
    <col min="10245" max="10245" width="16.28515625" style="7" customWidth="1"/>
    <col min="10246" max="10246" width="20.140625" style="7" customWidth="1"/>
    <col min="10247" max="10247" width="11.28515625" style="7" customWidth="1"/>
    <col min="10248" max="10495" width="9.140625" style="7"/>
    <col min="10496" max="10496" width="4.42578125" style="7" customWidth="1"/>
    <col min="10497" max="10497" width="43.7109375" style="7" customWidth="1"/>
    <col min="10498" max="10498" width="5.28515625" style="7" customWidth="1"/>
    <col min="10499" max="10499" width="7.42578125" style="7" customWidth="1"/>
    <col min="10500" max="10500" width="11.85546875" style="7" customWidth="1"/>
    <col min="10501" max="10501" width="16.28515625" style="7" customWidth="1"/>
    <col min="10502" max="10502" width="20.140625" style="7" customWidth="1"/>
    <col min="10503" max="10503" width="11.28515625" style="7" customWidth="1"/>
    <col min="10504" max="10751" width="9.140625" style="7"/>
    <col min="10752" max="10752" width="4.42578125" style="7" customWidth="1"/>
    <col min="10753" max="10753" width="43.7109375" style="7" customWidth="1"/>
    <col min="10754" max="10754" width="5.28515625" style="7" customWidth="1"/>
    <col min="10755" max="10755" width="7.42578125" style="7" customWidth="1"/>
    <col min="10756" max="10756" width="11.85546875" style="7" customWidth="1"/>
    <col min="10757" max="10757" width="16.28515625" style="7" customWidth="1"/>
    <col min="10758" max="10758" width="20.140625" style="7" customWidth="1"/>
    <col min="10759" max="10759" width="11.28515625" style="7" customWidth="1"/>
    <col min="10760" max="11007" width="9.140625" style="7"/>
    <col min="11008" max="11008" width="4.42578125" style="7" customWidth="1"/>
    <col min="11009" max="11009" width="43.7109375" style="7" customWidth="1"/>
    <col min="11010" max="11010" width="5.28515625" style="7" customWidth="1"/>
    <col min="11011" max="11011" width="7.42578125" style="7" customWidth="1"/>
    <col min="11012" max="11012" width="11.85546875" style="7" customWidth="1"/>
    <col min="11013" max="11013" width="16.28515625" style="7" customWidth="1"/>
    <col min="11014" max="11014" width="20.140625" style="7" customWidth="1"/>
    <col min="11015" max="11015" width="11.28515625" style="7" customWidth="1"/>
    <col min="11016" max="11263" width="9.140625" style="7"/>
    <col min="11264" max="11264" width="4.42578125" style="7" customWidth="1"/>
    <col min="11265" max="11265" width="43.7109375" style="7" customWidth="1"/>
    <col min="11266" max="11266" width="5.28515625" style="7" customWidth="1"/>
    <col min="11267" max="11267" width="7.42578125" style="7" customWidth="1"/>
    <col min="11268" max="11268" width="11.85546875" style="7" customWidth="1"/>
    <col min="11269" max="11269" width="16.28515625" style="7" customWidth="1"/>
    <col min="11270" max="11270" width="20.140625" style="7" customWidth="1"/>
    <col min="11271" max="11271" width="11.28515625" style="7" customWidth="1"/>
    <col min="11272" max="11519" width="9.140625" style="7"/>
    <col min="11520" max="11520" width="4.42578125" style="7" customWidth="1"/>
    <col min="11521" max="11521" width="43.7109375" style="7" customWidth="1"/>
    <col min="11522" max="11522" width="5.28515625" style="7" customWidth="1"/>
    <col min="11523" max="11523" width="7.42578125" style="7" customWidth="1"/>
    <col min="11524" max="11524" width="11.85546875" style="7" customWidth="1"/>
    <col min="11525" max="11525" width="16.28515625" style="7" customWidth="1"/>
    <col min="11526" max="11526" width="20.140625" style="7" customWidth="1"/>
    <col min="11527" max="11527" width="11.28515625" style="7" customWidth="1"/>
    <col min="11528" max="11775" width="9.140625" style="7"/>
    <col min="11776" max="11776" width="4.42578125" style="7" customWidth="1"/>
    <col min="11777" max="11777" width="43.7109375" style="7" customWidth="1"/>
    <col min="11778" max="11778" width="5.28515625" style="7" customWidth="1"/>
    <col min="11779" max="11779" width="7.42578125" style="7" customWidth="1"/>
    <col min="11780" max="11780" width="11.85546875" style="7" customWidth="1"/>
    <col min="11781" max="11781" width="16.28515625" style="7" customWidth="1"/>
    <col min="11782" max="11782" width="20.140625" style="7" customWidth="1"/>
    <col min="11783" max="11783" width="11.28515625" style="7" customWidth="1"/>
    <col min="11784" max="12031" width="9.140625" style="7"/>
    <col min="12032" max="12032" width="4.42578125" style="7" customWidth="1"/>
    <col min="12033" max="12033" width="43.7109375" style="7" customWidth="1"/>
    <col min="12034" max="12034" width="5.28515625" style="7" customWidth="1"/>
    <col min="12035" max="12035" width="7.42578125" style="7" customWidth="1"/>
    <col min="12036" max="12036" width="11.85546875" style="7" customWidth="1"/>
    <col min="12037" max="12037" width="16.28515625" style="7" customWidth="1"/>
    <col min="12038" max="12038" width="20.140625" style="7" customWidth="1"/>
    <col min="12039" max="12039" width="11.28515625" style="7" customWidth="1"/>
    <col min="12040" max="12287" width="9.140625" style="7"/>
    <col min="12288" max="12288" width="4.42578125" style="7" customWidth="1"/>
    <col min="12289" max="12289" width="43.7109375" style="7" customWidth="1"/>
    <col min="12290" max="12290" width="5.28515625" style="7" customWidth="1"/>
    <col min="12291" max="12291" width="7.42578125" style="7" customWidth="1"/>
    <col min="12292" max="12292" width="11.85546875" style="7" customWidth="1"/>
    <col min="12293" max="12293" width="16.28515625" style="7" customWidth="1"/>
    <col min="12294" max="12294" width="20.140625" style="7" customWidth="1"/>
    <col min="12295" max="12295" width="11.28515625" style="7" customWidth="1"/>
    <col min="12296" max="12543" width="9.140625" style="7"/>
    <col min="12544" max="12544" width="4.42578125" style="7" customWidth="1"/>
    <col min="12545" max="12545" width="43.7109375" style="7" customWidth="1"/>
    <col min="12546" max="12546" width="5.28515625" style="7" customWidth="1"/>
    <col min="12547" max="12547" width="7.42578125" style="7" customWidth="1"/>
    <col min="12548" max="12548" width="11.85546875" style="7" customWidth="1"/>
    <col min="12549" max="12549" width="16.28515625" style="7" customWidth="1"/>
    <col min="12550" max="12550" width="20.140625" style="7" customWidth="1"/>
    <col min="12551" max="12551" width="11.28515625" style="7" customWidth="1"/>
    <col min="12552" max="12799" width="9.140625" style="7"/>
    <col min="12800" max="12800" width="4.42578125" style="7" customWidth="1"/>
    <col min="12801" max="12801" width="43.7109375" style="7" customWidth="1"/>
    <col min="12802" max="12802" width="5.28515625" style="7" customWidth="1"/>
    <col min="12803" max="12803" width="7.42578125" style="7" customWidth="1"/>
    <col min="12804" max="12804" width="11.85546875" style="7" customWidth="1"/>
    <col min="12805" max="12805" width="16.28515625" style="7" customWidth="1"/>
    <col min="12806" max="12806" width="20.140625" style="7" customWidth="1"/>
    <col min="12807" max="12807" width="11.28515625" style="7" customWidth="1"/>
    <col min="12808" max="13055" width="9.140625" style="7"/>
    <col min="13056" max="13056" width="4.42578125" style="7" customWidth="1"/>
    <col min="13057" max="13057" width="43.7109375" style="7" customWidth="1"/>
    <col min="13058" max="13058" width="5.28515625" style="7" customWidth="1"/>
    <col min="13059" max="13059" width="7.42578125" style="7" customWidth="1"/>
    <col min="13060" max="13060" width="11.85546875" style="7" customWidth="1"/>
    <col min="13061" max="13061" width="16.28515625" style="7" customWidth="1"/>
    <col min="13062" max="13062" width="20.140625" style="7" customWidth="1"/>
    <col min="13063" max="13063" width="11.28515625" style="7" customWidth="1"/>
    <col min="13064" max="13311" width="9.140625" style="7"/>
    <col min="13312" max="13312" width="4.42578125" style="7" customWidth="1"/>
    <col min="13313" max="13313" width="43.7109375" style="7" customWidth="1"/>
    <col min="13314" max="13314" width="5.28515625" style="7" customWidth="1"/>
    <col min="13315" max="13315" width="7.42578125" style="7" customWidth="1"/>
    <col min="13316" max="13316" width="11.85546875" style="7" customWidth="1"/>
    <col min="13317" max="13317" width="16.28515625" style="7" customWidth="1"/>
    <col min="13318" max="13318" width="20.140625" style="7" customWidth="1"/>
    <col min="13319" max="13319" width="11.28515625" style="7" customWidth="1"/>
    <col min="13320" max="13567" width="9.140625" style="7"/>
    <col min="13568" max="13568" width="4.42578125" style="7" customWidth="1"/>
    <col min="13569" max="13569" width="43.7109375" style="7" customWidth="1"/>
    <col min="13570" max="13570" width="5.28515625" style="7" customWidth="1"/>
    <col min="13571" max="13571" width="7.42578125" style="7" customWidth="1"/>
    <col min="13572" max="13572" width="11.85546875" style="7" customWidth="1"/>
    <col min="13573" max="13573" width="16.28515625" style="7" customWidth="1"/>
    <col min="13574" max="13574" width="20.140625" style="7" customWidth="1"/>
    <col min="13575" max="13575" width="11.28515625" style="7" customWidth="1"/>
    <col min="13576" max="13823" width="9.140625" style="7"/>
    <col min="13824" max="13824" width="4.42578125" style="7" customWidth="1"/>
    <col min="13825" max="13825" width="43.7109375" style="7" customWidth="1"/>
    <col min="13826" max="13826" width="5.28515625" style="7" customWidth="1"/>
    <col min="13827" max="13827" width="7.42578125" style="7" customWidth="1"/>
    <col min="13828" max="13828" width="11.85546875" style="7" customWidth="1"/>
    <col min="13829" max="13829" width="16.28515625" style="7" customWidth="1"/>
    <col min="13830" max="13830" width="20.140625" style="7" customWidth="1"/>
    <col min="13831" max="13831" width="11.28515625" style="7" customWidth="1"/>
    <col min="13832" max="14079" width="9.140625" style="7"/>
    <col min="14080" max="14080" width="4.42578125" style="7" customWidth="1"/>
    <col min="14081" max="14081" width="43.7109375" style="7" customWidth="1"/>
    <col min="14082" max="14082" width="5.28515625" style="7" customWidth="1"/>
    <col min="14083" max="14083" width="7.42578125" style="7" customWidth="1"/>
    <col min="14084" max="14084" width="11.85546875" style="7" customWidth="1"/>
    <col min="14085" max="14085" width="16.28515625" style="7" customWidth="1"/>
    <col min="14086" max="14086" width="20.140625" style="7" customWidth="1"/>
    <col min="14087" max="14087" width="11.28515625" style="7" customWidth="1"/>
    <col min="14088" max="14335" width="9.140625" style="7"/>
    <col min="14336" max="14336" width="4.42578125" style="7" customWidth="1"/>
    <col min="14337" max="14337" width="43.7109375" style="7" customWidth="1"/>
    <col min="14338" max="14338" width="5.28515625" style="7" customWidth="1"/>
    <col min="14339" max="14339" width="7.42578125" style="7" customWidth="1"/>
    <col min="14340" max="14340" width="11.85546875" style="7" customWidth="1"/>
    <col min="14341" max="14341" width="16.28515625" style="7" customWidth="1"/>
    <col min="14342" max="14342" width="20.140625" style="7" customWidth="1"/>
    <col min="14343" max="14343" width="11.28515625" style="7" customWidth="1"/>
    <col min="14344" max="14591" width="9.140625" style="7"/>
    <col min="14592" max="14592" width="4.42578125" style="7" customWidth="1"/>
    <col min="14593" max="14593" width="43.7109375" style="7" customWidth="1"/>
    <col min="14594" max="14594" width="5.28515625" style="7" customWidth="1"/>
    <col min="14595" max="14595" width="7.42578125" style="7" customWidth="1"/>
    <col min="14596" max="14596" width="11.85546875" style="7" customWidth="1"/>
    <col min="14597" max="14597" width="16.28515625" style="7" customWidth="1"/>
    <col min="14598" max="14598" width="20.140625" style="7" customWidth="1"/>
    <col min="14599" max="14599" width="11.28515625" style="7" customWidth="1"/>
    <col min="14600" max="14847" width="9.140625" style="7"/>
    <col min="14848" max="14848" width="4.42578125" style="7" customWidth="1"/>
    <col min="14849" max="14849" width="43.7109375" style="7" customWidth="1"/>
    <col min="14850" max="14850" width="5.28515625" style="7" customWidth="1"/>
    <col min="14851" max="14851" width="7.42578125" style="7" customWidth="1"/>
    <col min="14852" max="14852" width="11.85546875" style="7" customWidth="1"/>
    <col min="14853" max="14853" width="16.28515625" style="7" customWidth="1"/>
    <col min="14854" max="14854" width="20.140625" style="7" customWidth="1"/>
    <col min="14855" max="14855" width="11.28515625" style="7" customWidth="1"/>
    <col min="14856" max="15103" width="9.140625" style="7"/>
    <col min="15104" max="15104" width="4.42578125" style="7" customWidth="1"/>
    <col min="15105" max="15105" width="43.7109375" style="7" customWidth="1"/>
    <col min="15106" max="15106" width="5.28515625" style="7" customWidth="1"/>
    <col min="15107" max="15107" width="7.42578125" style="7" customWidth="1"/>
    <col min="15108" max="15108" width="11.85546875" style="7" customWidth="1"/>
    <col min="15109" max="15109" width="16.28515625" style="7" customWidth="1"/>
    <col min="15110" max="15110" width="20.140625" style="7" customWidth="1"/>
    <col min="15111" max="15111" width="11.28515625" style="7" customWidth="1"/>
    <col min="15112" max="15359" width="9.140625" style="7"/>
    <col min="15360" max="15360" width="4.42578125" style="7" customWidth="1"/>
    <col min="15361" max="15361" width="43.7109375" style="7" customWidth="1"/>
    <col min="15362" max="15362" width="5.28515625" style="7" customWidth="1"/>
    <col min="15363" max="15363" width="7.42578125" style="7" customWidth="1"/>
    <col min="15364" max="15364" width="11.85546875" style="7" customWidth="1"/>
    <col min="15365" max="15365" width="16.28515625" style="7" customWidth="1"/>
    <col min="15366" max="15366" width="20.140625" style="7" customWidth="1"/>
    <col min="15367" max="15367" width="11.28515625" style="7" customWidth="1"/>
    <col min="15368" max="15615" width="9.140625" style="7"/>
    <col min="15616" max="15616" width="4.42578125" style="7" customWidth="1"/>
    <col min="15617" max="15617" width="43.7109375" style="7" customWidth="1"/>
    <col min="15618" max="15618" width="5.28515625" style="7" customWidth="1"/>
    <col min="15619" max="15619" width="7.42578125" style="7" customWidth="1"/>
    <col min="15620" max="15620" width="11.85546875" style="7" customWidth="1"/>
    <col min="15621" max="15621" width="16.28515625" style="7" customWidth="1"/>
    <col min="15622" max="15622" width="20.140625" style="7" customWidth="1"/>
    <col min="15623" max="15623" width="11.28515625" style="7" customWidth="1"/>
    <col min="15624" max="15871" width="9.140625" style="7"/>
    <col min="15872" max="15872" width="4.42578125" style="7" customWidth="1"/>
    <col min="15873" max="15873" width="43.7109375" style="7" customWidth="1"/>
    <col min="15874" max="15874" width="5.28515625" style="7" customWidth="1"/>
    <col min="15875" max="15875" width="7.42578125" style="7" customWidth="1"/>
    <col min="15876" max="15876" width="11.85546875" style="7" customWidth="1"/>
    <col min="15877" max="15877" width="16.28515625" style="7" customWidth="1"/>
    <col min="15878" max="15878" width="20.140625" style="7" customWidth="1"/>
    <col min="15879" max="15879" width="11.28515625" style="7" customWidth="1"/>
    <col min="15880" max="16127" width="9.140625" style="7"/>
    <col min="16128" max="16128" width="4.42578125" style="7" customWidth="1"/>
    <col min="16129" max="16129" width="43.7109375" style="7" customWidth="1"/>
    <col min="16130" max="16130" width="5.28515625" style="7" customWidth="1"/>
    <col min="16131" max="16131" width="7.42578125" style="7" customWidth="1"/>
    <col min="16132" max="16132" width="11.85546875" style="7" customWidth="1"/>
    <col min="16133" max="16133" width="16.28515625" style="7" customWidth="1"/>
    <col min="16134" max="16134" width="20.140625" style="7" customWidth="1"/>
    <col min="16135" max="16135" width="11.28515625" style="7" customWidth="1"/>
    <col min="16136" max="16384" width="9.140625" style="7"/>
  </cols>
  <sheetData>
    <row r="1" spans="1:8" ht="409.5">
      <c r="B1" s="55" t="s">
        <v>716</v>
      </c>
    </row>
    <row r="2" spans="1:8" s="11" customFormat="1" ht="15">
      <c r="B2" s="77" t="s">
        <v>740</v>
      </c>
      <c r="C2" s="119"/>
      <c r="D2" s="120"/>
      <c r="E2" s="121"/>
      <c r="F2" s="121"/>
      <c r="G2" s="119"/>
      <c r="H2" s="119"/>
    </row>
    <row r="3" spans="1:8" s="11" customFormat="1" ht="51.75">
      <c r="A3" s="60" t="s">
        <v>220</v>
      </c>
      <c r="B3" s="6" t="s">
        <v>1</v>
      </c>
      <c r="C3" s="60" t="s">
        <v>221</v>
      </c>
      <c r="D3" s="79" t="s">
        <v>3</v>
      </c>
      <c r="E3" s="61" t="s">
        <v>726</v>
      </c>
      <c r="F3" s="61" t="s">
        <v>222</v>
      </c>
      <c r="G3" s="6" t="s">
        <v>223</v>
      </c>
      <c r="H3" s="6" t="s">
        <v>717</v>
      </c>
    </row>
    <row r="4" spans="1:8" s="11" customFormat="1" ht="15">
      <c r="A4" s="100" t="s">
        <v>7</v>
      </c>
      <c r="B4" s="101" t="s">
        <v>250</v>
      </c>
      <c r="C4" s="123" t="s">
        <v>29</v>
      </c>
      <c r="D4" s="124">
        <v>12000</v>
      </c>
      <c r="E4" s="86">
        <v>0</v>
      </c>
      <c r="F4" s="84">
        <f t="shared" ref="F4" si="0">SUM(D4*E4)</f>
        <v>0</v>
      </c>
      <c r="G4" s="84">
        <f t="shared" ref="G4" si="1">SUM(F4*1.08)</f>
        <v>0</v>
      </c>
      <c r="H4" s="86"/>
    </row>
    <row r="5" spans="1:8" s="11" customFormat="1" ht="15">
      <c r="B5" s="122"/>
      <c r="C5" s="119"/>
      <c r="D5" s="120"/>
      <c r="E5" s="112" t="s">
        <v>230</v>
      </c>
      <c r="F5" s="113">
        <f>SUM(F4:F4)</f>
        <v>0</v>
      </c>
      <c r="G5" s="114">
        <f>SUM(G4:G4)</f>
        <v>0</v>
      </c>
      <c r="H5" s="119"/>
    </row>
    <row r="7" spans="1:8" s="11" customFormat="1" ht="15">
      <c r="B7" s="77" t="s">
        <v>741</v>
      </c>
      <c r="C7" s="119"/>
      <c r="D7" s="120"/>
      <c r="E7" s="121"/>
      <c r="F7" s="121"/>
      <c r="G7" s="119"/>
      <c r="H7" s="119"/>
    </row>
    <row r="8" spans="1:8" s="11" customFormat="1" ht="51.75">
      <c r="A8" s="60" t="s">
        <v>220</v>
      </c>
      <c r="B8" s="6" t="s">
        <v>1</v>
      </c>
      <c r="C8" s="60" t="s">
        <v>221</v>
      </c>
      <c r="D8" s="79" t="s">
        <v>3</v>
      </c>
      <c r="E8" s="61" t="s">
        <v>745</v>
      </c>
      <c r="F8" s="61" t="s">
        <v>222</v>
      </c>
      <c r="G8" s="6" t="s">
        <v>223</v>
      </c>
      <c r="H8" s="6" t="s">
        <v>717</v>
      </c>
    </row>
    <row r="9" spans="1:8">
      <c r="A9" s="80" t="s">
        <v>36</v>
      </c>
      <c r="B9" s="125" t="s">
        <v>251</v>
      </c>
      <c r="C9" s="81" t="s">
        <v>9</v>
      </c>
      <c r="D9" s="126">
        <v>400</v>
      </c>
      <c r="E9" s="127">
        <v>0</v>
      </c>
      <c r="F9" s="54">
        <f t="shared" ref="F9" si="2">SUM(D9*E9)</f>
        <v>0</v>
      </c>
      <c r="G9" s="54">
        <f t="shared" ref="G9" si="3">SUM(F9*1.08)</f>
        <v>0</v>
      </c>
      <c r="H9" s="54"/>
    </row>
    <row r="10" spans="1:8" s="11" customFormat="1" ht="15">
      <c r="B10" s="122"/>
      <c r="C10" s="119"/>
      <c r="D10" s="120"/>
      <c r="E10" s="112" t="s">
        <v>230</v>
      </c>
      <c r="F10" s="113">
        <f>SUM(F9)</f>
        <v>0</v>
      </c>
      <c r="G10" s="114">
        <f>SUM(G9)</f>
        <v>0</v>
      </c>
      <c r="H10" s="119"/>
    </row>
    <row r="12" spans="1:8">
      <c r="B12" s="77" t="s">
        <v>742</v>
      </c>
      <c r="C12" s="74"/>
      <c r="D12" s="75"/>
      <c r="E12" s="59"/>
      <c r="F12" s="59"/>
      <c r="G12" s="74"/>
      <c r="H12" s="74"/>
    </row>
    <row r="13" spans="1:8" ht="51.75" customHeight="1">
      <c r="A13" s="60" t="s">
        <v>220</v>
      </c>
      <c r="B13" s="6" t="s">
        <v>1</v>
      </c>
      <c r="C13" s="60" t="s">
        <v>221</v>
      </c>
      <c r="D13" s="79" t="s">
        <v>3</v>
      </c>
      <c r="E13" s="61" t="s">
        <v>726</v>
      </c>
      <c r="F13" s="61" t="s">
        <v>222</v>
      </c>
      <c r="G13" s="6" t="s">
        <v>223</v>
      </c>
      <c r="H13" s="6" t="s">
        <v>717</v>
      </c>
    </row>
    <row r="14" spans="1:8">
      <c r="A14" s="80" t="s">
        <v>7</v>
      </c>
      <c r="B14" s="32" t="s">
        <v>252</v>
      </c>
      <c r="C14" s="80" t="s">
        <v>9</v>
      </c>
      <c r="D14" s="117">
        <v>30</v>
      </c>
      <c r="E14" s="54">
        <v>0</v>
      </c>
      <c r="F14" s="54">
        <f t="shared" ref="F14" si="4">SUM(D14*E14)</f>
        <v>0</v>
      </c>
      <c r="G14" s="54">
        <f t="shared" ref="G14" si="5">SUM(F14*1.08)</f>
        <v>0</v>
      </c>
      <c r="H14" s="54"/>
    </row>
    <row r="15" spans="1:8">
      <c r="B15" s="73"/>
      <c r="C15" s="74"/>
      <c r="D15" s="75"/>
      <c r="E15" s="129" t="s">
        <v>230</v>
      </c>
      <c r="F15" s="130">
        <f>SUM(F14)</f>
        <v>0</v>
      </c>
      <c r="G15" s="130">
        <f>SUM(G14)</f>
        <v>0</v>
      </c>
      <c r="H15" s="74"/>
    </row>
    <row r="16" spans="1:8">
      <c r="B16" s="77" t="s">
        <v>743</v>
      </c>
      <c r="C16" s="74"/>
      <c r="D16" s="75"/>
      <c r="E16" s="59"/>
      <c r="F16" s="59"/>
      <c r="G16" s="74"/>
      <c r="H16" s="74"/>
    </row>
    <row r="17" spans="1:8" ht="51.75" customHeight="1">
      <c r="A17" s="60" t="s">
        <v>220</v>
      </c>
      <c r="B17" s="6" t="s">
        <v>1</v>
      </c>
      <c r="C17" s="60" t="s">
        <v>221</v>
      </c>
      <c r="D17" s="79" t="s">
        <v>3</v>
      </c>
      <c r="E17" s="61" t="s">
        <v>726</v>
      </c>
      <c r="F17" s="61" t="s">
        <v>222</v>
      </c>
      <c r="G17" s="6" t="s">
        <v>223</v>
      </c>
      <c r="H17" s="6" t="s">
        <v>717</v>
      </c>
    </row>
    <row r="18" spans="1:8">
      <c r="A18" s="80" t="s">
        <v>7</v>
      </c>
      <c r="B18" s="32" t="s">
        <v>253</v>
      </c>
      <c r="C18" s="80" t="s">
        <v>9</v>
      </c>
      <c r="D18" s="117">
        <v>200</v>
      </c>
      <c r="E18" s="54">
        <v>0</v>
      </c>
      <c r="F18" s="54">
        <f t="shared" ref="F18" si="6">SUM(D18*E18)</f>
        <v>0</v>
      </c>
      <c r="G18" s="54">
        <f t="shared" ref="G18" si="7">SUM(F18*1.08)</f>
        <v>0</v>
      </c>
      <c r="H18" s="54"/>
    </row>
    <row r="19" spans="1:8">
      <c r="B19" s="73"/>
      <c r="C19" s="74"/>
      <c r="D19" s="75"/>
      <c r="E19" s="129" t="s">
        <v>230</v>
      </c>
      <c r="F19" s="130">
        <f>SUM(F18)</f>
        <v>0</v>
      </c>
      <c r="G19" s="130">
        <f>SUM(G18)</f>
        <v>0</v>
      </c>
      <c r="H19" s="74"/>
    </row>
    <row r="21" spans="1:8" s="11" customFormat="1" ht="15">
      <c r="B21" s="77" t="s">
        <v>744</v>
      </c>
      <c r="C21" s="119"/>
      <c r="D21" s="120"/>
      <c r="E21" s="121"/>
      <c r="F21" s="121"/>
      <c r="G21" s="121"/>
      <c r="H21" s="119"/>
    </row>
    <row r="22" spans="1:8" s="11" customFormat="1" ht="51.75">
      <c r="A22" s="60" t="s">
        <v>220</v>
      </c>
      <c r="B22" s="6" t="s">
        <v>1</v>
      </c>
      <c r="C22" s="60" t="s">
        <v>221</v>
      </c>
      <c r="D22" s="79" t="s">
        <v>3</v>
      </c>
      <c r="E22" s="61" t="s">
        <v>745</v>
      </c>
      <c r="F22" s="61" t="s">
        <v>222</v>
      </c>
      <c r="G22" s="61" t="s">
        <v>223</v>
      </c>
      <c r="H22" s="6" t="s">
        <v>717</v>
      </c>
    </row>
    <row r="23" spans="1:8">
      <c r="A23" s="80" t="s">
        <v>7</v>
      </c>
      <c r="B23" s="13" t="s">
        <v>692</v>
      </c>
      <c r="C23" s="85" t="s">
        <v>9</v>
      </c>
      <c r="D23" s="126">
        <v>80</v>
      </c>
      <c r="E23" s="127">
        <v>0</v>
      </c>
      <c r="F23" s="54">
        <f t="shared" ref="F23" si="8">SUM(D23*E23)</f>
        <v>0</v>
      </c>
      <c r="G23" s="83">
        <f t="shared" ref="G23" si="9">SUM(F23*1.08)</f>
        <v>0</v>
      </c>
      <c r="H23" s="54"/>
    </row>
    <row r="24" spans="1:8">
      <c r="A24" s="80" t="s">
        <v>7</v>
      </c>
      <c r="B24" s="13" t="s">
        <v>698</v>
      </c>
      <c r="C24" s="85" t="s">
        <v>9</v>
      </c>
      <c r="D24" s="126">
        <v>80</v>
      </c>
      <c r="E24" s="127">
        <v>0</v>
      </c>
      <c r="F24" s="54">
        <f t="shared" ref="F24:F31" si="10">SUM(D24*E24)</f>
        <v>0</v>
      </c>
      <c r="G24" s="83">
        <f t="shared" ref="G24:G31" si="11">SUM(F24*1.08)</f>
        <v>0</v>
      </c>
      <c r="H24" s="54"/>
    </row>
    <row r="25" spans="1:8">
      <c r="A25" s="80" t="s">
        <v>10</v>
      </c>
      <c r="B25" s="13" t="s">
        <v>693</v>
      </c>
      <c r="C25" s="85" t="s">
        <v>9</v>
      </c>
      <c r="D25" s="126">
        <v>30</v>
      </c>
      <c r="E25" s="127">
        <v>0</v>
      </c>
      <c r="F25" s="54">
        <f t="shared" si="10"/>
        <v>0</v>
      </c>
      <c r="G25" s="83">
        <f t="shared" si="11"/>
        <v>0</v>
      </c>
      <c r="H25" s="54"/>
    </row>
    <row r="26" spans="1:8">
      <c r="A26" s="80" t="s">
        <v>12</v>
      </c>
      <c r="B26" s="13" t="s">
        <v>694</v>
      </c>
      <c r="C26" s="85" t="s">
        <v>9</v>
      </c>
      <c r="D26" s="126">
        <v>40</v>
      </c>
      <c r="E26" s="127">
        <v>0</v>
      </c>
      <c r="F26" s="54">
        <f t="shared" si="10"/>
        <v>0</v>
      </c>
      <c r="G26" s="83">
        <f t="shared" si="11"/>
        <v>0</v>
      </c>
      <c r="H26" s="54"/>
    </row>
    <row r="27" spans="1:8">
      <c r="A27" s="80" t="s">
        <v>14</v>
      </c>
      <c r="B27" s="13" t="s">
        <v>695</v>
      </c>
      <c r="C27" s="85" t="s">
        <v>9</v>
      </c>
      <c r="D27" s="126">
        <v>50</v>
      </c>
      <c r="E27" s="127">
        <v>0</v>
      </c>
      <c r="F27" s="54">
        <f t="shared" si="10"/>
        <v>0</v>
      </c>
      <c r="G27" s="83">
        <f t="shared" si="11"/>
        <v>0</v>
      </c>
      <c r="H27" s="54"/>
    </row>
    <row r="28" spans="1:8">
      <c r="A28" s="80" t="s">
        <v>21</v>
      </c>
      <c r="B28" s="32" t="s">
        <v>254</v>
      </c>
      <c r="C28" s="85" t="s">
        <v>9</v>
      </c>
      <c r="D28" s="117">
        <v>300</v>
      </c>
      <c r="E28" s="127">
        <v>0</v>
      </c>
      <c r="F28" s="54">
        <f t="shared" si="10"/>
        <v>0</v>
      </c>
      <c r="G28" s="54">
        <f t="shared" si="11"/>
        <v>0</v>
      </c>
      <c r="H28" s="54"/>
    </row>
    <row r="29" spans="1:8">
      <c r="A29" s="80" t="s">
        <v>23</v>
      </c>
      <c r="B29" s="32" t="s">
        <v>255</v>
      </c>
      <c r="C29" s="85" t="s">
        <v>9</v>
      </c>
      <c r="D29" s="117">
        <v>600</v>
      </c>
      <c r="E29" s="127">
        <v>0</v>
      </c>
      <c r="F29" s="54">
        <f t="shared" si="10"/>
        <v>0</v>
      </c>
      <c r="G29" s="54">
        <f t="shared" si="11"/>
        <v>0</v>
      </c>
      <c r="H29" s="54"/>
    </row>
    <row r="30" spans="1:8">
      <c r="A30" s="80" t="s">
        <v>25</v>
      </c>
      <c r="B30" s="32" t="s">
        <v>696</v>
      </c>
      <c r="C30" s="85" t="s">
        <v>9</v>
      </c>
      <c r="D30" s="117">
        <v>10</v>
      </c>
      <c r="E30" s="127">
        <v>0</v>
      </c>
      <c r="F30" s="54">
        <f t="shared" ref="F30" si="12">SUM(D30*E30)</f>
        <v>0</v>
      </c>
      <c r="G30" s="54">
        <f t="shared" ref="G30" si="13">SUM(F30*1.08)</f>
        <v>0</v>
      </c>
      <c r="H30" s="54"/>
    </row>
    <row r="31" spans="1:8">
      <c r="A31" s="80" t="s">
        <v>25</v>
      </c>
      <c r="B31" s="32" t="s">
        <v>697</v>
      </c>
      <c r="C31" s="85" t="s">
        <v>9</v>
      </c>
      <c r="D31" s="117">
        <v>50</v>
      </c>
      <c r="E31" s="127">
        <v>0</v>
      </c>
      <c r="F31" s="54">
        <f t="shared" si="10"/>
        <v>0</v>
      </c>
      <c r="G31" s="54">
        <f t="shared" si="11"/>
        <v>0</v>
      </c>
      <c r="H31" s="54"/>
    </row>
    <row r="32" spans="1:8" s="11" customFormat="1" ht="15">
      <c r="B32" s="122"/>
      <c r="C32" s="119"/>
      <c r="D32" s="120"/>
      <c r="E32" s="121"/>
      <c r="F32" s="121">
        <f>SUM(F24:F31)</f>
        <v>0</v>
      </c>
      <c r="G32" s="121">
        <f>SUM(G24:G31)</f>
        <v>0</v>
      </c>
      <c r="H32" s="119"/>
    </row>
    <row r="33" spans="4:7" s="11" customFormat="1" ht="15">
      <c r="D33" s="128"/>
      <c r="F33" s="106"/>
      <c r="G33" s="106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C64B-E921-4967-B61D-429C8C3596ED}">
  <dimension ref="A1:H410"/>
  <sheetViews>
    <sheetView topLeftCell="A399" workbookViewId="0">
      <selection activeCell="J333" sqref="J333:J336"/>
    </sheetView>
  </sheetViews>
  <sheetFormatPr defaultRowHeight="12.75"/>
  <cols>
    <col min="1" max="1" width="5.5703125" style="7" customWidth="1"/>
    <col min="2" max="2" width="42.85546875" style="7" customWidth="1"/>
    <col min="3" max="3" width="7" style="7" customWidth="1"/>
    <col min="4" max="4" width="8" style="70" customWidth="1"/>
    <col min="5" max="5" width="9.28515625" style="7" customWidth="1"/>
    <col min="6" max="6" width="14.42578125" style="7" customWidth="1"/>
    <col min="7" max="7" width="14.140625" style="7" customWidth="1"/>
    <col min="8" max="8" width="13.42578125" style="7" customWidth="1"/>
    <col min="9" max="256" width="9.140625" style="7"/>
    <col min="257" max="257" width="5.5703125" style="7" customWidth="1"/>
    <col min="258" max="258" width="42.85546875" style="7" customWidth="1"/>
    <col min="259" max="259" width="7" style="7" customWidth="1"/>
    <col min="260" max="260" width="8" style="7" customWidth="1"/>
    <col min="261" max="261" width="9.28515625" style="7" customWidth="1"/>
    <col min="262" max="262" width="13.42578125" style="7" customWidth="1"/>
    <col min="263" max="263" width="14.140625" style="7" customWidth="1"/>
    <col min="264" max="264" width="13.42578125" style="7" customWidth="1"/>
    <col min="265" max="512" width="9.140625" style="7"/>
    <col min="513" max="513" width="5.5703125" style="7" customWidth="1"/>
    <col min="514" max="514" width="42.85546875" style="7" customWidth="1"/>
    <col min="515" max="515" width="7" style="7" customWidth="1"/>
    <col min="516" max="516" width="8" style="7" customWidth="1"/>
    <col min="517" max="517" width="9.28515625" style="7" customWidth="1"/>
    <col min="518" max="518" width="13.42578125" style="7" customWidth="1"/>
    <col min="519" max="519" width="14.140625" style="7" customWidth="1"/>
    <col min="520" max="520" width="13.42578125" style="7" customWidth="1"/>
    <col min="521" max="768" width="9.140625" style="7"/>
    <col min="769" max="769" width="5.5703125" style="7" customWidth="1"/>
    <col min="770" max="770" width="42.85546875" style="7" customWidth="1"/>
    <col min="771" max="771" width="7" style="7" customWidth="1"/>
    <col min="772" max="772" width="8" style="7" customWidth="1"/>
    <col min="773" max="773" width="9.28515625" style="7" customWidth="1"/>
    <col min="774" max="774" width="13.42578125" style="7" customWidth="1"/>
    <col min="775" max="775" width="14.140625" style="7" customWidth="1"/>
    <col min="776" max="776" width="13.42578125" style="7" customWidth="1"/>
    <col min="777" max="1024" width="9.140625" style="7"/>
    <col min="1025" max="1025" width="5.5703125" style="7" customWidth="1"/>
    <col min="1026" max="1026" width="42.85546875" style="7" customWidth="1"/>
    <col min="1027" max="1027" width="7" style="7" customWidth="1"/>
    <col min="1028" max="1028" width="8" style="7" customWidth="1"/>
    <col min="1029" max="1029" width="9.28515625" style="7" customWidth="1"/>
    <col min="1030" max="1030" width="13.42578125" style="7" customWidth="1"/>
    <col min="1031" max="1031" width="14.140625" style="7" customWidth="1"/>
    <col min="1032" max="1032" width="13.42578125" style="7" customWidth="1"/>
    <col min="1033" max="1280" width="9.140625" style="7"/>
    <col min="1281" max="1281" width="5.5703125" style="7" customWidth="1"/>
    <col min="1282" max="1282" width="42.85546875" style="7" customWidth="1"/>
    <col min="1283" max="1283" width="7" style="7" customWidth="1"/>
    <col min="1284" max="1284" width="8" style="7" customWidth="1"/>
    <col min="1285" max="1285" width="9.28515625" style="7" customWidth="1"/>
    <col min="1286" max="1286" width="13.42578125" style="7" customWidth="1"/>
    <col min="1287" max="1287" width="14.140625" style="7" customWidth="1"/>
    <col min="1288" max="1288" width="13.42578125" style="7" customWidth="1"/>
    <col min="1289" max="1536" width="9.140625" style="7"/>
    <col min="1537" max="1537" width="5.5703125" style="7" customWidth="1"/>
    <col min="1538" max="1538" width="42.85546875" style="7" customWidth="1"/>
    <col min="1539" max="1539" width="7" style="7" customWidth="1"/>
    <col min="1540" max="1540" width="8" style="7" customWidth="1"/>
    <col min="1541" max="1541" width="9.28515625" style="7" customWidth="1"/>
    <col min="1542" max="1542" width="13.42578125" style="7" customWidth="1"/>
    <col min="1543" max="1543" width="14.140625" style="7" customWidth="1"/>
    <col min="1544" max="1544" width="13.42578125" style="7" customWidth="1"/>
    <col min="1545" max="1792" width="9.140625" style="7"/>
    <col min="1793" max="1793" width="5.5703125" style="7" customWidth="1"/>
    <col min="1794" max="1794" width="42.85546875" style="7" customWidth="1"/>
    <col min="1795" max="1795" width="7" style="7" customWidth="1"/>
    <col min="1796" max="1796" width="8" style="7" customWidth="1"/>
    <col min="1797" max="1797" width="9.28515625" style="7" customWidth="1"/>
    <col min="1798" max="1798" width="13.42578125" style="7" customWidth="1"/>
    <col min="1799" max="1799" width="14.140625" style="7" customWidth="1"/>
    <col min="1800" max="1800" width="13.42578125" style="7" customWidth="1"/>
    <col min="1801" max="2048" width="9.140625" style="7"/>
    <col min="2049" max="2049" width="5.5703125" style="7" customWidth="1"/>
    <col min="2050" max="2050" width="42.85546875" style="7" customWidth="1"/>
    <col min="2051" max="2051" width="7" style="7" customWidth="1"/>
    <col min="2052" max="2052" width="8" style="7" customWidth="1"/>
    <col min="2053" max="2053" width="9.28515625" style="7" customWidth="1"/>
    <col min="2054" max="2054" width="13.42578125" style="7" customWidth="1"/>
    <col min="2055" max="2055" width="14.140625" style="7" customWidth="1"/>
    <col min="2056" max="2056" width="13.42578125" style="7" customWidth="1"/>
    <col min="2057" max="2304" width="9.140625" style="7"/>
    <col min="2305" max="2305" width="5.5703125" style="7" customWidth="1"/>
    <col min="2306" max="2306" width="42.85546875" style="7" customWidth="1"/>
    <col min="2307" max="2307" width="7" style="7" customWidth="1"/>
    <col min="2308" max="2308" width="8" style="7" customWidth="1"/>
    <col min="2309" max="2309" width="9.28515625" style="7" customWidth="1"/>
    <col min="2310" max="2310" width="13.42578125" style="7" customWidth="1"/>
    <col min="2311" max="2311" width="14.140625" style="7" customWidth="1"/>
    <col min="2312" max="2312" width="13.42578125" style="7" customWidth="1"/>
    <col min="2313" max="2560" width="9.140625" style="7"/>
    <col min="2561" max="2561" width="5.5703125" style="7" customWidth="1"/>
    <col min="2562" max="2562" width="42.85546875" style="7" customWidth="1"/>
    <col min="2563" max="2563" width="7" style="7" customWidth="1"/>
    <col min="2564" max="2564" width="8" style="7" customWidth="1"/>
    <col min="2565" max="2565" width="9.28515625" style="7" customWidth="1"/>
    <col min="2566" max="2566" width="13.42578125" style="7" customWidth="1"/>
    <col min="2567" max="2567" width="14.140625" style="7" customWidth="1"/>
    <col min="2568" max="2568" width="13.42578125" style="7" customWidth="1"/>
    <col min="2569" max="2816" width="9.140625" style="7"/>
    <col min="2817" max="2817" width="5.5703125" style="7" customWidth="1"/>
    <col min="2818" max="2818" width="42.85546875" style="7" customWidth="1"/>
    <col min="2819" max="2819" width="7" style="7" customWidth="1"/>
    <col min="2820" max="2820" width="8" style="7" customWidth="1"/>
    <col min="2821" max="2821" width="9.28515625" style="7" customWidth="1"/>
    <col min="2822" max="2822" width="13.42578125" style="7" customWidth="1"/>
    <col min="2823" max="2823" width="14.140625" style="7" customWidth="1"/>
    <col min="2824" max="2824" width="13.42578125" style="7" customWidth="1"/>
    <col min="2825" max="3072" width="9.140625" style="7"/>
    <col min="3073" max="3073" width="5.5703125" style="7" customWidth="1"/>
    <col min="3074" max="3074" width="42.85546875" style="7" customWidth="1"/>
    <col min="3075" max="3075" width="7" style="7" customWidth="1"/>
    <col min="3076" max="3076" width="8" style="7" customWidth="1"/>
    <col min="3077" max="3077" width="9.28515625" style="7" customWidth="1"/>
    <col min="3078" max="3078" width="13.42578125" style="7" customWidth="1"/>
    <col min="3079" max="3079" width="14.140625" style="7" customWidth="1"/>
    <col min="3080" max="3080" width="13.42578125" style="7" customWidth="1"/>
    <col min="3081" max="3328" width="9.140625" style="7"/>
    <col min="3329" max="3329" width="5.5703125" style="7" customWidth="1"/>
    <col min="3330" max="3330" width="42.85546875" style="7" customWidth="1"/>
    <col min="3331" max="3331" width="7" style="7" customWidth="1"/>
    <col min="3332" max="3332" width="8" style="7" customWidth="1"/>
    <col min="3333" max="3333" width="9.28515625" style="7" customWidth="1"/>
    <col min="3334" max="3334" width="13.42578125" style="7" customWidth="1"/>
    <col min="3335" max="3335" width="14.140625" style="7" customWidth="1"/>
    <col min="3336" max="3336" width="13.42578125" style="7" customWidth="1"/>
    <col min="3337" max="3584" width="9.140625" style="7"/>
    <col min="3585" max="3585" width="5.5703125" style="7" customWidth="1"/>
    <col min="3586" max="3586" width="42.85546875" style="7" customWidth="1"/>
    <col min="3587" max="3587" width="7" style="7" customWidth="1"/>
    <col min="3588" max="3588" width="8" style="7" customWidth="1"/>
    <col min="3589" max="3589" width="9.28515625" style="7" customWidth="1"/>
    <col min="3590" max="3590" width="13.42578125" style="7" customWidth="1"/>
    <col min="3591" max="3591" width="14.140625" style="7" customWidth="1"/>
    <col min="3592" max="3592" width="13.42578125" style="7" customWidth="1"/>
    <col min="3593" max="3840" width="9.140625" style="7"/>
    <col min="3841" max="3841" width="5.5703125" style="7" customWidth="1"/>
    <col min="3842" max="3842" width="42.85546875" style="7" customWidth="1"/>
    <col min="3843" max="3843" width="7" style="7" customWidth="1"/>
    <col min="3844" max="3844" width="8" style="7" customWidth="1"/>
    <col min="3845" max="3845" width="9.28515625" style="7" customWidth="1"/>
    <col min="3846" max="3846" width="13.42578125" style="7" customWidth="1"/>
    <col min="3847" max="3847" width="14.140625" style="7" customWidth="1"/>
    <col min="3848" max="3848" width="13.42578125" style="7" customWidth="1"/>
    <col min="3849" max="4096" width="9.140625" style="7"/>
    <col min="4097" max="4097" width="5.5703125" style="7" customWidth="1"/>
    <col min="4098" max="4098" width="42.85546875" style="7" customWidth="1"/>
    <col min="4099" max="4099" width="7" style="7" customWidth="1"/>
    <col min="4100" max="4100" width="8" style="7" customWidth="1"/>
    <col min="4101" max="4101" width="9.28515625" style="7" customWidth="1"/>
    <col min="4102" max="4102" width="13.42578125" style="7" customWidth="1"/>
    <col min="4103" max="4103" width="14.140625" style="7" customWidth="1"/>
    <col min="4104" max="4104" width="13.42578125" style="7" customWidth="1"/>
    <col min="4105" max="4352" width="9.140625" style="7"/>
    <col min="4353" max="4353" width="5.5703125" style="7" customWidth="1"/>
    <col min="4354" max="4354" width="42.85546875" style="7" customWidth="1"/>
    <col min="4355" max="4355" width="7" style="7" customWidth="1"/>
    <col min="4356" max="4356" width="8" style="7" customWidth="1"/>
    <col min="4357" max="4357" width="9.28515625" style="7" customWidth="1"/>
    <col min="4358" max="4358" width="13.42578125" style="7" customWidth="1"/>
    <col min="4359" max="4359" width="14.140625" style="7" customWidth="1"/>
    <col min="4360" max="4360" width="13.42578125" style="7" customWidth="1"/>
    <col min="4361" max="4608" width="9.140625" style="7"/>
    <col min="4609" max="4609" width="5.5703125" style="7" customWidth="1"/>
    <col min="4610" max="4610" width="42.85546875" style="7" customWidth="1"/>
    <col min="4611" max="4611" width="7" style="7" customWidth="1"/>
    <col min="4612" max="4612" width="8" style="7" customWidth="1"/>
    <col min="4613" max="4613" width="9.28515625" style="7" customWidth="1"/>
    <col min="4614" max="4614" width="13.42578125" style="7" customWidth="1"/>
    <col min="4615" max="4615" width="14.140625" style="7" customWidth="1"/>
    <col min="4616" max="4616" width="13.42578125" style="7" customWidth="1"/>
    <col min="4617" max="4864" width="9.140625" style="7"/>
    <col min="4865" max="4865" width="5.5703125" style="7" customWidth="1"/>
    <col min="4866" max="4866" width="42.85546875" style="7" customWidth="1"/>
    <col min="4867" max="4867" width="7" style="7" customWidth="1"/>
    <col min="4868" max="4868" width="8" style="7" customWidth="1"/>
    <col min="4869" max="4869" width="9.28515625" style="7" customWidth="1"/>
    <col min="4870" max="4870" width="13.42578125" style="7" customWidth="1"/>
    <col min="4871" max="4871" width="14.140625" style="7" customWidth="1"/>
    <col min="4872" max="4872" width="13.42578125" style="7" customWidth="1"/>
    <col min="4873" max="5120" width="9.140625" style="7"/>
    <col min="5121" max="5121" width="5.5703125" style="7" customWidth="1"/>
    <col min="5122" max="5122" width="42.85546875" style="7" customWidth="1"/>
    <col min="5123" max="5123" width="7" style="7" customWidth="1"/>
    <col min="5124" max="5124" width="8" style="7" customWidth="1"/>
    <col min="5125" max="5125" width="9.28515625" style="7" customWidth="1"/>
    <col min="5126" max="5126" width="13.42578125" style="7" customWidth="1"/>
    <col min="5127" max="5127" width="14.140625" style="7" customWidth="1"/>
    <col min="5128" max="5128" width="13.42578125" style="7" customWidth="1"/>
    <col min="5129" max="5376" width="9.140625" style="7"/>
    <col min="5377" max="5377" width="5.5703125" style="7" customWidth="1"/>
    <col min="5378" max="5378" width="42.85546875" style="7" customWidth="1"/>
    <col min="5379" max="5379" width="7" style="7" customWidth="1"/>
    <col min="5380" max="5380" width="8" style="7" customWidth="1"/>
    <col min="5381" max="5381" width="9.28515625" style="7" customWidth="1"/>
    <col min="5382" max="5382" width="13.42578125" style="7" customWidth="1"/>
    <col min="5383" max="5383" width="14.140625" style="7" customWidth="1"/>
    <col min="5384" max="5384" width="13.42578125" style="7" customWidth="1"/>
    <col min="5385" max="5632" width="9.140625" style="7"/>
    <col min="5633" max="5633" width="5.5703125" style="7" customWidth="1"/>
    <col min="5634" max="5634" width="42.85546875" style="7" customWidth="1"/>
    <col min="5635" max="5635" width="7" style="7" customWidth="1"/>
    <col min="5636" max="5636" width="8" style="7" customWidth="1"/>
    <col min="5637" max="5637" width="9.28515625" style="7" customWidth="1"/>
    <col min="5638" max="5638" width="13.42578125" style="7" customWidth="1"/>
    <col min="5639" max="5639" width="14.140625" style="7" customWidth="1"/>
    <col min="5640" max="5640" width="13.42578125" style="7" customWidth="1"/>
    <col min="5641" max="5888" width="9.140625" style="7"/>
    <col min="5889" max="5889" width="5.5703125" style="7" customWidth="1"/>
    <col min="5890" max="5890" width="42.85546875" style="7" customWidth="1"/>
    <col min="5891" max="5891" width="7" style="7" customWidth="1"/>
    <col min="5892" max="5892" width="8" style="7" customWidth="1"/>
    <col min="5893" max="5893" width="9.28515625" style="7" customWidth="1"/>
    <col min="5894" max="5894" width="13.42578125" style="7" customWidth="1"/>
    <col min="5895" max="5895" width="14.140625" style="7" customWidth="1"/>
    <col min="5896" max="5896" width="13.42578125" style="7" customWidth="1"/>
    <col min="5897" max="6144" width="9.140625" style="7"/>
    <col min="6145" max="6145" width="5.5703125" style="7" customWidth="1"/>
    <col min="6146" max="6146" width="42.85546875" style="7" customWidth="1"/>
    <col min="6147" max="6147" width="7" style="7" customWidth="1"/>
    <col min="6148" max="6148" width="8" style="7" customWidth="1"/>
    <col min="6149" max="6149" width="9.28515625" style="7" customWidth="1"/>
    <col min="6150" max="6150" width="13.42578125" style="7" customWidth="1"/>
    <col min="6151" max="6151" width="14.140625" style="7" customWidth="1"/>
    <col min="6152" max="6152" width="13.42578125" style="7" customWidth="1"/>
    <col min="6153" max="6400" width="9.140625" style="7"/>
    <col min="6401" max="6401" width="5.5703125" style="7" customWidth="1"/>
    <col min="6402" max="6402" width="42.85546875" style="7" customWidth="1"/>
    <col min="6403" max="6403" width="7" style="7" customWidth="1"/>
    <col min="6404" max="6404" width="8" style="7" customWidth="1"/>
    <col min="6405" max="6405" width="9.28515625" style="7" customWidth="1"/>
    <col min="6406" max="6406" width="13.42578125" style="7" customWidth="1"/>
    <col min="6407" max="6407" width="14.140625" style="7" customWidth="1"/>
    <col min="6408" max="6408" width="13.42578125" style="7" customWidth="1"/>
    <col min="6409" max="6656" width="9.140625" style="7"/>
    <col min="6657" max="6657" width="5.5703125" style="7" customWidth="1"/>
    <col min="6658" max="6658" width="42.85546875" style="7" customWidth="1"/>
    <col min="6659" max="6659" width="7" style="7" customWidth="1"/>
    <col min="6660" max="6660" width="8" style="7" customWidth="1"/>
    <col min="6661" max="6661" width="9.28515625" style="7" customWidth="1"/>
    <col min="6662" max="6662" width="13.42578125" style="7" customWidth="1"/>
    <col min="6663" max="6663" width="14.140625" style="7" customWidth="1"/>
    <col min="6664" max="6664" width="13.42578125" style="7" customWidth="1"/>
    <col min="6665" max="6912" width="9.140625" style="7"/>
    <col min="6913" max="6913" width="5.5703125" style="7" customWidth="1"/>
    <col min="6914" max="6914" width="42.85546875" style="7" customWidth="1"/>
    <col min="6915" max="6915" width="7" style="7" customWidth="1"/>
    <col min="6916" max="6916" width="8" style="7" customWidth="1"/>
    <col min="6917" max="6917" width="9.28515625" style="7" customWidth="1"/>
    <col min="6918" max="6918" width="13.42578125" style="7" customWidth="1"/>
    <col min="6919" max="6919" width="14.140625" style="7" customWidth="1"/>
    <col min="6920" max="6920" width="13.42578125" style="7" customWidth="1"/>
    <col min="6921" max="7168" width="9.140625" style="7"/>
    <col min="7169" max="7169" width="5.5703125" style="7" customWidth="1"/>
    <col min="7170" max="7170" width="42.85546875" style="7" customWidth="1"/>
    <col min="7171" max="7171" width="7" style="7" customWidth="1"/>
    <col min="7172" max="7172" width="8" style="7" customWidth="1"/>
    <col min="7173" max="7173" width="9.28515625" style="7" customWidth="1"/>
    <col min="7174" max="7174" width="13.42578125" style="7" customWidth="1"/>
    <col min="7175" max="7175" width="14.140625" style="7" customWidth="1"/>
    <col min="7176" max="7176" width="13.42578125" style="7" customWidth="1"/>
    <col min="7177" max="7424" width="9.140625" style="7"/>
    <col min="7425" max="7425" width="5.5703125" style="7" customWidth="1"/>
    <col min="7426" max="7426" width="42.85546875" style="7" customWidth="1"/>
    <col min="7427" max="7427" width="7" style="7" customWidth="1"/>
    <col min="7428" max="7428" width="8" style="7" customWidth="1"/>
    <col min="7429" max="7429" width="9.28515625" style="7" customWidth="1"/>
    <col min="7430" max="7430" width="13.42578125" style="7" customWidth="1"/>
    <col min="7431" max="7431" width="14.140625" style="7" customWidth="1"/>
    <col min="7432" max="7432" width="13.42578125" style="7" customWidth="1"/>
    <col min="7433" max="7680" width="9.140625" style="7"/>
    <col min="7681" max="7681" width="5.5703125" style="7" customWidth="1"/>
    <col min="7682" max="7682" width="42.85546875" style="7" customWidth="1"/>
    <col min="7683" max="7683" width="7" style="7" customWidth="1"/>
    <col min="7684" max="7684" width="8" style="7" customWidth="1"/>
    <col min="7685" max="7685" width="9.28515625" style="7" customWidth="1"/>
    <col min="7686" max="7686" width="13.42578125" style="7" customWidth="1"/>
    <col min="7687" max="7687" width="14.140625" style="7" customWidth="1"/>
    <col min="7688" max="7688" width="13.42578125" style="7" customWidth="1"/>
    <col min="7689" max="7936" width="9.140625" style="7"/>
    <col min="7937" max="7937" width="5.5703125" style="7" customWidth="1"/>
    <col min="7938" max="7938" width="42.85546875" style="7" customWidth="1"/>
    <col min="7939" max="7939" width="7" style="7" customWidth="1"/>
    <col min="7940" max="7940" width="8" style="7" customWidth="1"/>
    <col min="7941" max="7941" width="9.28515625" style="7" customWidth="1"/>
    <col min="7942" max="7942" width="13.42578125" style="7" customWidth="1"/>
    <col min="7943" max="7943" width="14.140625" style="7" customWidth="1"/>
    <col min="7944" max="7944" width="13.42578125" style="7" customWidth="1"/>
    <col min="7945" max="8192" width="9.140625" style="7"/>
    <col min="8193" max="8193" width="5.5703125" style="7" customWidth="1"/>
    <col min="8194" max="8194" width="42.85546875" style="7" customWidth="1"/>
    <col min="8195" max="8195" width="7" style="7" customWidth="1"/>
    <col min="8196" max="8196" width="8" style="7" customWidth="1"/>
    <col min="8197" max="8197" width="9.28515625" style="7" customWidth="1"/>
    <col min="8198" max="8198" width="13.42578125" style="7" customWidth="1"/>
    <col min="8199" max="8199" width="14.140625" style="7" customWidth="1"/>
    <col min="8200" max="8200" width="13.42578125" style="7" customWidth="1"/>
    <col min="8201" max="8448" width="9.140625" style="7"/>
    <col min="8449" max="8449" width="5.5703125" style="7" customWidth="1"/>
    <col min="8450" max="8450" width="42.85546875" style="7" customWidth="1"/>
    <col min="8451" max="8451" width="7" style="7" customWidth="1"/>
    <col min="8452" max="8452" width="8" style="7" customWidth="1"/>
    <col min="8453" max="8453" width="9.28515625" style="7" customWidth="1"/>
    <col min="8454" max="8454" width="13.42578125" style="7" customWidth="1"/>
    <col min="8455" max="8455" width="14.140625" style="7" customWidth="1"/>
    <col min="8456" max="8456" width="13.42578125" style="7" customWidth="1"/>
    <col min="8457" max="8704" width="9.140625" style="7"/>
    <col min="8705" max="8705" width="5.5703125" style="7" customWidth="1"/>
    <col min="8706" max="8706" width="42.85546875" style="7" customWidth="1"/>
    <col min="8707" max="8707" width="7" style="7" customWidth="1"/>
    <col min="8708" max="8708" width="8" style="7" customWidth="1"/>
    <col min="8709" max="8709" width="9.28515625" style="7" customWidth="1"/>
    <col min="8710" max="8710" width="13.42578125" style="7" customWidth="1"/>
    <col min="8711" max="8711" width="14.140625" style="7" customWidth="1"/>
    <col min="8712" max="8712" width="13.42578125" style="7" customWidth="1"/>
    <col min="8713" max="8960" width="9.140625" style="7"/>
    <col min="8961" max="8961" width="5.5703125" style="7" customWidth="1"/>
    <col min="8962" max="8962" width="42.85546875" style="7" customWidth="1"/>
    <col min="8963" max="8963" width="7" style="7" customWidth="1"/>
    <col min="8964" max="8964" width="8" style="7" customWidth="1"/>
    <col min="8965" max="8965" width="9.28515625" style="7" customWidth="1"/>
    <col min="8966" max="8966" width="13.42578125" style="7" customWidth="1"/>
    <col min="8967" max="8967" width="14.140625" style="7" customWidth="1"/>
    <col min="8968" max="8968" width="13.42578125" style="7" customWidth="1"/>
    <col min="8969" max="9216" width="9.140625" style="7"/>
    <col min="9217" max="9217" width="5.5703125" style="7" customWidth="1"/>
    <col min="9218" max="9218" width="42.85546875" style="7" customWidth="1"/>
    <col min="9219" max="9219" width="7" style="7" customWidth="1"/>
    <col min="9220" max="9220" width="8" style="7" customWidth="1"/>
    <col min="9221" max="9221" width="9.28515625" style="7" customWidth="1"/>
    <col min="9222" max="9222" width="13.42578125" style="7" customWidth="1"/>
    <col min="9223" max="9223" width="14.140625" style="7" customWidth="1"/>
    <col min="9224" max="9224" width="13.42578125" style="7" customWidth="1"/>
    <col min="9225" max="9472" width="9.140625" style="7"/>
    <col min="9473" max="9473" width="5.5703125" style="7" customWidth="1"/>
    <col min="9474" max="9474" width="42.85546875" style="7" customWidth="1"/>
    <col min="9475" max="9475" width="7" style="7" customWidth="1"/>
    <col min="9476" max="9476" width="8" style="7" customWidth="1"/>
    <col min="9477" max="9477" width="9.28515625" style="7" customWidth="1"/>
    <col min="9478" max="9478" width="13.42578125" style="7" customWidth="1"/>
    <col min="9479" max="9479" width="14.140625" style="7" customWidth="1"/>
    <col min="9480" max="9480" width="13.42578125" style="7" customWidth="1"/>
    <col min="9481" max="9728" width="9.140625" style="7"/>
    <col min="9729" max="9729" width="5.5703125" style="7" customWidth="1"/>
    <col min="9730" max="9730" width="42.85546875" style="7" customWidth="1"/>
    <col min="9731" max="9731" width="7" style="7" customWidth="1"/>
    <col min="9732" max="9732" width="8" style="7" customWidth="1"/>
    <col min="9733" max="9733" width="9.28515625" style="7" customWidth="1"/>
    <col min="9734" max="9734" width="13.42578125" style="7" customWidth="1"/>
    <col min="9735" max="9735" width="14.140625" style="7" customWidth="1"/>
    <col min="9736" max="9736" width="13.42578125" style="7" customWidth="1"/>
    <col min="9737" max="9984" width="9.140625" style="7"/>
    <col min="9985" max="9985" width="5.5703125" style="7" customWidth="1"/>
    <col min="9986" max="9986" width="42.85546875" style="7" customWidth="1"/>
    <col min="9987" max="9987" width="7" style="7" customWidth="1"/>
    <col min="9988" max="9988" width="8" style="7" customWidth="1"/>
    <col min="9989" max="9989" width="9.28515625" style="7" customWidth="1"/>
    <col min="9990" max="9990" width="13.42578125" style="7" customWidth="1"/>
    <col min="9991" max="9991" width="14.140625" style="7" customWidth="1"/>
    <col min="9992" max="9992" width="13.42578125" style="7" customWidth="1"/>
    <col min="9993" max="10240" width="9.140625" style="7"/>
    <col min="10241" max="10241" width="5.5703125" style="7" customWidth="1"/>
    <col min="10242" max="10242" width="42.85546875" style="7" customWidth="1"/>
    <col min="10243" max="10243" width="7" style="7" customWidth="1"/>
    <col min="10244" max="10244" width="8" style="7" customWidth="1"/>
    <col min="10245" max="10245" width="9.28515625" style="7" customWidth="1"/>
    <col min="10246" max="10246" width="13.42578125" style="7" customWidth="1"/>
    <col min="10247" max="10247" width="14.140625" style="7" customWidth="1"/>
    <col min="10248" max="10248" width="13.42578125" style="7" customWidth="1"/>
    <col min="10249" max="10496" width="9.140625" style="7"/>
    <col min="10497" max="10497" width="5.5703125" style="7" customWidth="1"/>
    <col min="10498" max="10498" width="42.85546875" style="7" customWidth="1"/>
    <col min="10499" max="10499" width="7" style="7" customWidth="1"/>
    <col min="10500" max="10500" width="8" style="7" customWidth="1"/>
    <col min="10501" max="10501" width="9.28515625" style="7" customWidth="1"/>
    <col min="10502" max="10502" width="13.42578125" style="7" customWidth="1"/>
    <col min="10503" max="10503" width="14.140625" style="7" customWidth="1"/>
    <col min="10504" max="10504" width="13.42578125" style="7" customWidth="1"/>
    <col min="10505" max="10752" width="9.140625" style="7"/>
    <col min="10753" max="10753" width="5.5703125" style="7" customWidth="1"/>
    <col min="10754" max="10754" width="42.85546875" style="7" customWidth="1"/>
    <col min="10755" max="10755" width="7" style="7" customWidth="1"/>
    <col min="10756" max="10756" width="8" style="7" customWidth="1"/>
    <col min="10757" max="10757" width="9.28515625" style="7" customWidth="1"/>
    <col min="10758" max="10758" width="13.42578125" style="7" customWidth="1"/>
    <col min="10759" max="10759" width="14.140625" style="7" customWidth="1"/>
    <col min="10760" max="10760" width="13.42578125" style="7" customWidth="1"/>
    <col min="10761" max="11008" width="9.140625" style="7"/>
    <col min="11009" max="11009" width="5.5703125" style="7" customWidth="1"/>
    <col min="11010" max="11010" width="42.85546875" style="7" customWidth="1"/>
    <col min="11011" max="11011" width="7" style="7" customWidth="1"/>
    <col min="11012" max="11012" width="8" style="7" customWidth="1"/>
    <col min="11013" max="11013" width="9.28515625" style="7" customWidth="1"/>
    <col min="11014" max="11014" width="13.42578125" style="7" customWidth="1"/>
    <col min="11015" max="11015" width="14.140625" style="7" customWidth="1"/>
    <col min="11016" max="11016" width="13.42578125" style="7" customWidth="1"/>
    <col min="11017" max="11264" width="9.140625" style="7"/>
    <col min="11265" max="11265" width="5.5703125" style="7" customWidth="1"/>
    <col min="11266" max="11266" width="42.85546875" style="7" customWidth="1"/>
    <col min="11267" max="11267" width="7" style="7" customWidth="1"/>
    <col min="11268" max="11268" width="8" style="7" customWidth="1"/>
    <col min="11269" max="11269" width="9.28515625" style="7" customWidth="1"/>
    <col min="11270" max="11270" width="13.42578125" style="7" customWidth="1"/>
    <col min="11271" max="11271" width="14.140625" style="7" customWidth="1"/>
    <col min="11272" max="11272" width="13.42578125" style="7" customWidth="1"/>
    <col min="11273" max="11520" width="9.140625" style="7"/>
    <col min="11521" max="11521" width="5.5703125" style="7" customWidth="1"/>
    <col min="11522" max="11522" width="42.85546875" style="7" customWidth="1"/>
    <col min="11523" max="11523" width="7" style="7" customWidth="1"/>
    <col min="11524" max="11524" width="8" style="7" customWidth="1"/>
    <col min="11525" max="11525" width="9.28515625" style="7" customWidth="1"/>
    <col min="11526" max="11526" width="13.42578125" style="7" customWidth="1"/>
    <col min="11527" max="11527" width="14.140625" style="7" customWidth="1"/>
    <col min="11528" max="11528" width="13.42578125" style="7" customWidth="1"/>
    <col min="11529" max="11776" width="9.140625" style="7"/>
    <col min="11777" max="11777" width="5.5703125" style="7" customWidth="1"/>
    <col min="11778" max="11778" width="42.85546875" style="7" customWidth="1"/>
    <col min="11779" max="11779" width="7" style="7" customWidth="1"/>
    <col min="11780" max="11780" width="8" style="7" customWidth="1"/>
    <col min="11781" max="11781" width="9.28515625" style="7" customWidth="1"/>
    <col min="11782" max="11782" width="13.42578125" style="7" customWidth="1"/>
    <col min="11783" max="11783" width="14.140625" style="7" customWidth="1"/>
    <col min="11784" max="11784" width="13.42578125" style="7" customWidth="1"/>
    <col min="11785" max="12032" width="9.140625" style="7"/>
    <col min="12033" max="12033" width="5.5703125" style="7" customWidth="1"/>
    <col min="12034" max="12034" width="42.85546875" style="7" customWidth="1"/>
    <col min="12035" max="12035" width="7" style="7" customWidth="1"/>
    <col min="12036" max="12036" width="8" style="7" customWidth="1"/>
    <col min="12037" max="12037" width="9.28515625" style="7" customWidth="1"/>
    <col min="12038" max="12038" width="13.42578125" style="7" customWidth="1"/>
    <col min="12039" max="12039" width="14.140625" style="7" customWidth="1"/>
    <col min="12040" max="12040" width="13.42578125" style="7" customWidth="1"/>
    <col min="12041" max="12288" width="9.140625" style="7"/>
    <col min="12289" max="12289" width="5.5703125" style="7" customWidth="1"/>
    <col min="12290" max="12290" width="42.85546875" style="7" customWidth="1"/>
    <col min="12291" max="12291" width="7" style="7" customWidth="1"/>
    <col min="12292" max="12292" width="8" style="7" customWidth="1"/>
    <col min="12293" max="12293" width="9.28515625" style="7" customWidth="1"/>
    <col min="12294" max="12294" width="13.42578125" style="7" customWidth="1"/>
    <col min="12295" max="12295" width="14.140625" style="7" customWidth="1"/>
    <col min="12296" max="12296" width="13.42578125" style="7" customWidth="1"/>
    <col min="12297" max="12544" width="9.140625" style="7"/>
    <col min="12545" max="12545" width="5.5703125" style="7" customWidth="1"/>
    <col min="12546" max="12546" width="42.85546875" style="7" customWidth="1"/>
    <col min="12547" max="12547" width="7" style="7" customWidth="1"/>
    <col min="12548" max="12548" width="8" style="7" customWidth="1"/>
    <col min="12549" max="12549" width="9.28515625" style="7" customWidth="1"/>
    <col min="12550" max="12550" width="13.42578125" style="7" customWidth="1"/>
    <col min="12551" max="12551" width="14.140625" style="7" customWidth="1"/>
    <col min="12552" max="12552" width="13.42578125" style="7" customWidth="1"/>
    <col min="12553" max="12800" width="9.140625" style="7"/>
    <col min="12801" max="12801" width="5.5703125" style="7" customWidth="1"/>
    <col min="12802" max="12802" width="42.85546875" style="7" customWidth="1"/>
    <col min="12803" max="12803" width="7" style="7" customWidth="1"/>
    <col min="12804" max="12804" width="8" style="7" customWidth="1"/>
    <col min="12805" max="12805" width="9.28515625" style="7" customWidth="1"/>
    <col min="12806" max="12806" width="13.42578125" style="7" customWidth="1"/>
    <col min="12807" max="12807" width="14.140625" style="7" customWidth="1"/>
    <col min="12808" max="12808" width="13.42578125" style="7" customWidth="1"/>
    <col min="12809" max="13056" width="9.140625" style="7"/>
    <col min="13057" max="13057" width="5.5703125" style="7" customWidth="1"/>
    <col min="13058" max="13058" width="42.85546875" style="7" customWidth="1"/>
    <col min="13059" max="13059" width="7" style="7" customWidth="1"/>
    <col min="13060" max="13060" width="8" style="7" customWidth="1"/>
    <col min="13061" max="13061" width="9.28515625" style="7" customWidth="1"/>
    <col min="13062" max="13062" width="13.42578125" style="7" customWidth="1"/>
    <col min="13063" max="13063" width="14.140625" style="7" customWidth="1"/>
    <col min="13064" max="13064" width="13.42578125" style="7" customWidth="1"/>
    <col min="13065" max="13312" width="9.140625" style="7"/>
    <col min="13313" max="13313" width="5.5703125" style="7" customWidth="1"/>
    <col min="13314" max="13314" width="42.85546875" style="7" customWidth="1"/>
    <col min="13315" max="13315" width="7" style="7" customWidth="1"/>
    <col min="13316" max="13316" width="8" style="7" customWidth="1"/>
    <col min="13317" max="13317" width="9.28515625" style="7" customWidth="1"/>
    <col min="13318" max="13318" width="13.42578125" style="7" customWidth="1"/>
    <col min="13319" max="13319" width="14.140625" style="7" customWidth="1"/>
    <col min="13320" max="13320" width="13.42578125" style="7" customWidth="1"/>
    <col min="13321" max="13568" width="9.140625" style="7"/>
    <col min="13569" max="13569" width="5.5703125" style="7" customWidth="1"/>
    <col min="13570" max="13570" width="42.85546875" style="7" customWidth="1"/>
    <col min="13571" max="13571" width="7" style="7" customWidth="1"/>
    <col min="13572" max="13572" width="8" style="7" customWidth="1"/>
    <col min="13573" max="13573" width="9.28515625" style="7" customWidth="1"/>
    <col min="13574" max="13574" width="13.42578125" style="7" customWidth="1"/>
    <col min="13575" max="13575" width="14.140625" style="7" customWidth="1"/>
    <col min="13576" max="13576" width="13.42578125" style="7" customWidth="1"/>
    <col min="13577" max="13824" width="9.140625" style="7"/>
    <col min="13825" max="13825" width="5.5703125" style="7" customWidth="1"/>
    <col min="13826" max="13826" width="42.85546875" style="7" customWidth="1"/>
    <col min="13827" max="13827" width="7" style="7" customWidth="1"/>
    <col min="13828" max="13828" width="8" style="7" customWidth="1"/>
    <col min="13829" max="13829" width="9.28515625" style="7" customWidth="1"/>
    <col min="13830" max="13830" width="13.42578125" style="7" customWidth="1"/>
    <col min="13831" max="13831" width="14.140625" style="7" customWidth="1"/>
    <col min="13832" max="13832" width="13.42578125" style="7" customWidth="1"/>
    <col min="13833" max="14080" width="9.140625" style="7"/>
    <col min="14081" max="14081" width="5.5703125" style="7" customWidth="1"/>
    <col min="14082" max="14082" width="42.85546875" style="7" customWidth="1"/>
    <col min="14083" max="14083" width="7" style="7" customWidth="1"/>
    <col min="14084" max="14084" width="8" style="7" customWidth="1"/>
    <col min="14085" max="14085" width="9.28515625" style="7" customWidth="1"/>
    <col min="14086" max="14086" width="13.42578125" style="7" customWidth="1"/>
    <col min="14087" max="14087" width="14.140625" style="7" customWidth="1"/>
    <col min="14088" max="14088" width="13.42578125" style="7" customWidth="1"/>
    <col min="14089" max="14336" width="9.140625" style="7"/>
    <col min="14337" max="14337" width="5.5703125" style="7" customWidth="1"/>
    <col min="14338" max="14338" width="42.85546875" style="7" customWidth="1"/>
    <col min="14339" max="14339" width="7" style="7" customWidth="1"/>
    <col min="14340" max="14340" width="8" style="7" customWidth="1"/>
    <col min="14341" max="14341" width="9.28515625" style="7" customWidth="1"/>
    <col min="14342" max="14342" width="13.42578125" style="7" customWidth="1"/>
    <col min="14343" max="14343" width="14.140625" style="7" customWidth="1"/>
    <col min="14344" max="14344" width="13.42578125" style="7" customWidth="1"/>
    <col min="14345" max="14592" width="9.140625" style="7"/>
    <col min="14593" max="14593" width="5.5703125" style="7" customWidth="1"/>
    <col min="14594" max="14594" width="42.85546875" style="7" customWidth="1"/>
    <col min="14595" max="14595" width="7" style="7" customWidth="1"/>
    <col min="14596" max="14596" width="8" style="7" customWidth="1"/>
    <col min="14597" max="14597" width="9.28515625" style="7" customWidth="1"/>
    <col min="14598" max="14598" width="13.42578125" style="7" customWidth="1"/>
    <col min="14599" max="14599" width="14.140625" style="7" customWidth="1"/>
    <col min="14600" max="14600" width="13.42578125" style="7" customWidth="1"/>
    <col min="14601" max="14848" width="9.140625" style="7"/>
    <col min="14849" max="14849" width="5.5703125" style="7" customWidth="1"/>
    <col min="14850" max="14850" width="42.85546875" style="7" customWidth="1"/>
    <col min="14851" max="14851" width="7" style="7" customWidth="1"/>
    <col min="14852" max="14852" width="8" style="7" customWidth="1"/>
    <col min="14853" max="14853" width="9.28515625" style="7" customWidth="1"/>
    <col min="14854" max="14854" width="13.42578125" style="7" customWidth="1"/>
    <col min="14855" max="14855" width="14.140625" style="7" customWidth="1"/>
    <col min="14856" max="14856" width="13.42578125" style="7" customWidth="1"/>
    <col min="14857" max="15104" width="9.140625" style="7"/>
    <col min="15105" max="15105" width="5.5703125" style="7" customWidth="1"/>
    <col min="15106" max="15106" width="42.85546875" style="7" customWidth="1"/>
    <col min="15107" max="15107" width="7" style="7" customWidth="1"/>
    <col min="15108" max="15108" width="8" style="7" customWidth="1"/>
    <col min="15109" max="15109" width="9.28515625" style="7" customWidth="1"/>
    <col min="15110" max="15110" width="13.42578125" style="7" customWidth="1"/>
    <col min="15111" max="15111" width="14.140625" style="7" customWidth="1"/>
    <col min="15112" max="15112" width="13.42578125" style="7" customWidth="1"/>
    <col min="15113" max="15360" width="9.140625" style="7"/>
    <col min="15361" max="15361" width="5.5703125" style="7" customWidth="1"/>
    <col min="15362" max="15362" width="42.85546875" style="7" customWidth="1"/>
    <col min="15363" max="15363" width="7" style="7" customWidth="1"/>
    <col min="15364" max="15364" width="8" style="7" customWidth="1"/>
    <col min="15365" max="15365" width="9.28515625" style="7" customWidth="1"/>
    <col min="15366" max="15366" width="13.42578125" style="7" customWidth="1"/>
    <col min="15367" max="15367" width="14.140625" style="7" customWidth="1"/>
    <col min="15368" max="15368" width="13.42578125" style="7" customWidth="1"/>
    <col min="15369" max="15616" width="9.140625" style="7"/>
    <col min="15617" max="15617" width="5.5703125" style="7" customWidth="1"/>
    <col min="15618" max="15618" width="42.85546875" style="7" customWidth="1"/>
    <col min="15619" max="15619" width="7" style="7" customWidth="1"/>
    <col min="15620" max="15620" width="8" style="7" customWidth="1"/>
    <col min="15621" max="15621" width="9.28515625" style="7" customWidth="1"/>
    <col min="15622" max="15622" width="13.42578125" style="7" customWidth="1"/>
    <col min="15623" max="15623" width="14.140625" style="7" customWidth="1"/>
    <col min="15624" max="15624" width="13.42578125" style="7" customWidth="1"/>
    <col min="15625" max="15872" width="9.140625" style="7"/>
    <col min="15873" max="15873" width="5.5703125" style="7" customWidth="1"/>
    <col min="15874" max="15874" width="42.85546875" style="7" customWidth="1"/>
    <col min="15875" max="15875" width="7" style="7" customWidth="1"/>
    <col min="15876" max="15876" width="8" style="7" customWidth="1"/>
    <col min="15877" max="15877" width="9.28515625" style="7" customWidth="1"/>
    <col min="15878" max="15878" width="13.42578125" style="7" customWidth="1"/>
    <col min="15879" max="15879" width="14.140625" style="7" customWidth="1"/>
    <col min="15880" max="15880" width="13.42578125" style="7" customWidth="1"/>
    <col min="15881" max="16128" width="9.140625" style="7"/>
    <col min="16129" max="16129" width="5.5703125" style="7" customWidth="1"/>
    <col min="16130" max="16130" width="42.85546875" style="7" customWidth="1"/>
    <col min="16131" max="16131" width="7" style="7" customWidth="1"/>
    <col min="16132" max="16132" width="8" style="7" customWidth="1"/>
    <col min="16133" max="16133" width="9.28515625" style="7" customWidth="1"/>
    <col min="16134" max="16134" width="13.42578125" style="7" customWidth="1"/>
    <col min="16135" max="16135" width="14.140625" style="7" customWidth="1"/>
    <col min="16136" max="16136" width="13.42578125" style="7" customWidth="1"/>
    <col min="16137" max="16384" width="9.140625" style="7"/>
  </cols>
  <sheetData>
    <row r="1" spans="1:8" ht="409.5">
      <c r="B1" s="55" t="s">
        <v>716</v>
      </c>
    </row>
    <row r="2" spans="1:8">
      <c r="B2" s="77" t="s">
        <v>746</v>
      </c>
      <c r="C2" s="78"/>
      <c r="D2" s="75"/>
      <c r="E2" s="59"/>
      <c r="F2" s="59"/>
      <c r="G2" s="74"/>
    </row>
    <row r="3" spans="1:8" ht="72.75" customHeight="1">
      <c r="A3" s="60" t="s">
        <v>220</v>
      </c>
      <c r="B3" s="6" t="s">
        <v>1</v>
      </c>
      <c r="C3" s="60" t="s">
        <v>221</v>
      </c>
      <c r="D3" s="79" t="s">
        <v>3</v>
      </c>
      <c r="E3" s="61" t="s">
        <v>726</v>
      </c>
      <c r="F3" s="61" t="s">
        <v>222</v>
      </c>
      <c r="G3" s="6" t="s">
        <v>223</v>
      </c>
      <c r="H3" s="6" t="s">
        <v>717</v>
      </c>
    </row>
    <row r="4" spans="1:8" ht="25.5">
      <c r="A4" s="80" t="s">
        <v>7</v>
      </c>
      <c r="B4" s="52" t="s">
        <v>256</v>
      </c>
      <c r="C4" s="34" t="s">
        <v>9</v>
      </c>
      <c r="D4" s="35">
        <v>100</v>
      </c>
      <c r="E4" s="20">
        <v>0</v>
      </c>
      <c r="F4" s="20">
        <f t="shared" ref="F4:F68" si="0">SUM(D4*E4)</f>
        <v>0</v>
      </c>
      <c r="G4" s="20">
        <f t="shared" ref="G4:G68" si="1">SUM(F4*1.08)</f>
        <v>0</v>
      </c>
      <c r="H4" s="54"/>
    </row>
    <row r="5" spans="1:8" ht="25.5">
      <c r="A5" s="80" t="s">
        <v>10</v>
      </c>
      <c r="B5" s="52" t="s">
        <v>257</v>
      </c>
      <c r="C5" s="34" t="s">
        <v>9</v>
      </c>
      <c r="D5" s="35">
        <v>100</v>
      </c>
      <c r="E5" s="20">
        <v>0</v>
      </c>
      <c r="F5" s="20">
        <f t="shared" si="0"/>
        <v>0</v>
      </c>
      <c r="G5" s="20">
        <f t="shared" si="1"/>
        <v>0</v>
      </c>
      <c r="H5" s="54"/>
    </row>
    <row r="6" spans="1:8" ht="25.5">
      <c r="A6" s="80" t="s">
        <v>12</v>
      </c>
      <c r="B6" s="52" t="s">
        <v>258</v>
      </c>
      <c r="C6" s="34" t="s">
        <v>9</v>
      </c>
      <c r="D6" s="35">
        <v>30</v>
      </c>
      <c r="E6" s="20">
        <v>0</v>
      </c>
      <c r="F6" s="20">
        <f t="shared" si="0"/>
        <v>0</v>
      </c>
      <c r="G6" s="20">
        <f t="shared" si="1"/>
        <v>0</v>
      </c>
      <c r="H6" s="54"/>
    </row>
    <row r="7" spans="1:8" ht="25.5">
      <c r="A7" s="80" t="s">
        <v>14</v>
      </c>
      <c r="B7" s="52" t="s">
        <v>259</v>
      </c>
      <c r="C7" s="34" t="s">
        <v>9</v>
      </c>
      <c r="D7" s="35">
        <v>30</v>
      </c>
      <c r="E7" s="20">
        <v>0</v>
      </c>
      <c r="F7" s="20">
        <f t="shared" si="0"/>
        <v>0</v>
      </c>
      <c r="G7" s="20">
        <f t="shared" si="1"/>
        <v>0</v>
      </c>
      <c r="H7" s="54"/>
    </row>
    <row r="8" spans="1:8" ht="25.5">
      <c r="A8" s="80" t="s">
        <v>17</v>
      </c>
      <c r="B8" s="52" t="s">
        <v>260</v>
      </c>
      <c r="C8" s="34" t="s">
        <v>9</v>
      </c>
      <c r="D8" s="35">
        <v>50</v>
      </c>
      <c r="E8" s="20">
        <v>0</v>
      </c>
      <c r="F8" s="20">
        <f t="shared" si="0"/>
        <v>0</v>
      </c>
      <c r="G8" s="20">
        <f t="shared" si="1"/>
        <v>0</v>
      </c>
      <c r="H8" s="54"/>
    </row>
    <row r="9" spans="1:8" ht="25.5">
      <c r="A9" s="80" t="s">
        <v>19</v>
      </c>
      <c r="B9" s="52" t="s">
        <v>261</v>
      </c>
      <c r="C9" s="34" t="s">
        <v>9</v>
      </c>
      <c r="D9" s="35">
        <v>30</v>
      </c>
      <c r="E9" s="20">
        <v>0</v>
      </c>
      <c r="F9" s="20">
        <f t="shared" si="0"/>
        <v>0</v>
      </c>
      <c r="G9" s="20">
        <f t="shared" si="1"/>
        <v>0</v>
      </c>
      <c r="H9" s="54"/>
    </row>
    <row r="10" spans="1:8" ht="25.5">
      <c r="A10" s="80" t="s">
        <v>21</v>
      </c>
      <c r="B10" s="52" t="s">
        <v>262</v>
      </c>
      <c r="C10" s="34" t="s">
        <v>9</v>
      </c>
      <c r="D10" s="35">
        <v>30</v>
      </c>
      <c r="E10" s="20">
        <v>0</v>
      </c>
      <c r="F10" s="20">
        <f t="shared" si="0"/>
        <v>0</v>
      </c>
      <c r="G10" s="20">
        <f t="shared" si="1"/>
        <v>0</v>
      </c>
      <c r="H10" s="54"/>
    </row>
    <row r="11" spans="1:8" ht="25.5">
      <c r="A11" s="80" t="s">
        <v>23</v>
      </c>
      <c r="B11" s="52" t="s">
        <v>263</v>
      </c>
      <c r="C11" s="34" t="s">
        <v>9</v>
      </c>
      <c r="D11" s="35">
        <v>10</v>
      </c>
      <c r="E11" s="20">
        <v>0</v>
      </c>
      <c r="F11" s="20">
        <f t="shared" si="0"/>
        <v>0</v>
      </c>
      <c r="G11" s="20">
        <f t="shared" si="1"/>
        <v>0</v>
      </c>
      <c r="H11" s="54"/>
    </row>
    <row r="12" spans="1:8" ht="25.5">
      <c r="A12" s="80" t="s">
        <v>25</v>
      </c>
      <c r="B12" s="52" t="s">
        <v>264</v>
      </c>
      <c r="C12" s="34" t="s">
        <v>9</v>
      </c>
      <c r="D12" s="35">
        <v>20</v>
      </c>
      <c r="E12" s="20">
        <v>0</v>
      </c>
      <c r="F12" s="20">
        <f t="shared" si="0"/>
        <v>0</v>
      </c>
      <c r="G12" s="20">
        <f t="shared" si="1"/>
        <v>0</v>
      </c>
      <c r="H12" s="54"/>
    </row>
    <row r="13" spans="1:8" ht="25.5">
      <c r="A13" s="80" t="s">
        <v>27</v>
      </c>
      <c r="B13" s="52" t="s">
        <v>265</v>
      </c>
      <c r="C13" s="34" t="s">
        <v>9</v>
      </c>
      <c r="D13" s="35">
        <v>10</v>
      </c>
      <c r="E13" s="20">
        <v>0</v>
      </c>
      <c r="F13" s="20">
        <f t="shared" si="0"/>
        <v>0</v>
      </c>
      <c r="G13" s="20">
        <f t="shared" si="1"/>
        <v>0</v>
      </c>
      <c r="H13" s="54"/>
    </row>
    <row r="14" spans="1:8" ht="25.5">
      <c r="A14" s="80" t="s">
        <v>30</v>
      </c>
      <c r="B14" s="52" t="s">
        <v>266</v>
      </c>
      <c r="C14" s="34" t="s">
        <v>9</v>
      </c>
      <c r="D14" s="35">
        <v>10</v>
      </c>
      <c r="E14" s="20">
        <v>0</v>
      </c>
      <c r="F14" s="20">
        <f t="shared" si="0"/>
        <v>0</v>
      </c>
      <c r="G14" s="20">
        <f t="shared" si="1"/>
        <v>0</v>
      </c>
      <c r="H14" s="54"/>
    </row>
    <row r="15" spans="1:8" ht="25.5">
      <c r="A15" s="80" t="s">
        <v>32</v>
      </c>
      <c r="B15" s="52" t="s">
        <v>267</v>
      </c>
      <c r="C15" s="34" t="s">
        <v>9</v>
      </c>
      <c r="D15" s="35">
        <v>50</v>
      </c>
      <c r="E15" s="20">
        <v>0</v>
      </c>
      <c r="F15" s="20">
        <f t="shared" si="0"/>
        <v>0</v>
      </c>
      <c r="G15" s="20">
        <f t="shared" si="1"/>
        <v>0</v>
      </c>
      <c r="H15" s="54"/>
    </row>
    <row r="16" spans="1:8" ht="25.5">
      <c r="A16" s="80" t="s">
        <v>34</v>
      </c>
      <c r="B16" s="52" t="s">
        <v>268</v>
      </c>
      <c r="C16" s="34" t="s">
        <v>9</v>
      </c>
      <c r="D16" s="35">
        <v>50</v>
      </c>
      <c r="E16" s="20">
        <v>0</v>
      </c>
      <c r="F16" s="20">
        <f t="shared" si="0"/>
        <v>0</v>
      </c>
      <c r="G16" s="20">
        <f t="shared" si="1"/>
        <v>0</v>
      </c>
      <c r="H16" s="54"/>
    </row>
    <row r="17" spans="1:8" ht="25.5">
      <c r="A17" s="80" t="s">
        <v>36</v>
      </c>
      <c r="B17" s="52" t="s">
        <v>269</v>
      </c>
      <c r="C17" s="34" t="s">
        <v>9</v>
      </c>
      <c r="D17" s="35">
        <v>50</v>
      </c>
      <c r="E17" s="20">
        <v>0</v>
      </c>
      <c r="F17" s="20">
        <f t="shared" si="0"/>
        <v>0</v>
      </c>
      <c r="G17" s="20">
        <f t="shared" si="1"/>
        <v>0</v>
      </c>
      <c r="H17" s="54"/>
    </row>
    <row r="18" spans="1:8" ht="25.5">
      <c r="A18" s="80" t="s">
        <v>38</v>
      </c>
      <c r="B18" s="52" t="s">
        <v>270</v>
      </c>
      <c r="C18" s="34" t="s">
        <v>9</v>
      </c>
      <c r="D18" s="35">
        <v>10</v>
      </c>
      <c r="E18" s="20">
        <v>0</v>
      </c>
      <c r="F18" s="20">
        <f t="shared" si="0"/>
        <v>0</v>
      </c>
      <c r="G18" s="20">
        <f t="shared" si="1"/>
        <v>0</v>
      </c>
      <c r="H18" s="54"/>
    </row>
    <row r="19" spans="1:8" ht="25.5">
      <c r="A19" s="80" t="s">
        <v>40</v>
      </c>
      <c r="B19" s="52" t="s">
        <v>271</v>
      </c>
      <c r="C19" s="34" t="s">
        <v>9</v>
      </c>
      <c r="D19" s="35">
        <v>10</v>
      </c>
      <c r="E19" s="20">
        <v>0</v>
      </c>
      <c r="F19" s="20">
        <f t="shared" si="0"/>
        <v>0</v>
      </c>
      <c r="G19" s="20">
        <f t="shared" si="1"/>
        <v>0</v>
      </c>
      <c r="H19" s="54"/>
    </row>
    <row r="20" spans="1:8">
      <c r="A20" s="80" t="s">
        <v>42</v>
      </c>
      <c r="B20" s="13" t="s">
        <v>272</v>
      </c>
      <c r="C20" s="34" t="s">
        <v>16</v>
      </c>
      <c r="D20" s="19">
        <v>200</v>
      </c>
      <c r="E20" s="20">
        <v>0</v>
      </c>
      <c r="F20" s="20">
        <f t="shared" si="0"/>
        <v>0</v>
      </c>
      <c r="G20" s="20">
        <f t="shared" si="1"/>
        <v>0</v>
      </c>
      <c r="H20" s="54"/>
    </row>
    <row r="21" spans="1:8">
      <c r="A21" s="80" t="s">
        <v>44</v>
      </c>
      <c r="B21" s="132" t="s">
        <v>273</v>
      </c>
      <c r="C21" s="133" t="s">
        <v>9</v>
      </c>
      <c r="D21" s="134">
        <v>5</v>
      </c>
      <c r="E21" s="20">
        <v>0</v>
      </c>
      <c r="F21" s="20">
        <f t="shared" si="0"/>
        <v>0</v>
      </c>
      <c r="G21" s="20">
        <f t="shared" si="1"/>
        <v>0</v>
      </c>
      <c r="H21" s="54"/>
    </row>
    <row r="22" spans="1:8">
      <c r="A22" s="80" t="s">
        <v>46</v>
      </c>
      <c r="B22" s="132" t="s">
        <v>274</v>
      </c>
      <c r="C22" s="133" t="s">
        <v>9</v>
      </c>
      <c r="D22" s="134">
        <v>5</v>
      </c>
      <c r="E22" s="20">
        <v>0</v>
      </c>
      <c r="F22" s="20">
        <f t="shared" si="0"/>
        <v>0</v>
      </c>
      <c r="G22" s="20">
        <f t="shared" si="1"/>
        <v>0</v>
      </c>
      <c r="H22" s="54"/>
    </row>
    <row r="23" spans="1:8">
      <c r="A23" s="80" t="s">
        <v>48</v>
      </c>
      <c r="B23" s="13" t="s">
        <v>275</v>
      </c>
      <c r="C23" s="34" t="s">
        <v>9</v>
      </c>
      <c r="D23" s="35">
        <v>30</v>
      </c>
      <c r="E23" s="20">
        <v>0</v>
      </c>
      <c r="F23" s="20">
        <f t="shared" si="0"/>
        <v>0</v>
      </c>
      <c r="G23" s="20">
        <f t="shared" si="1"/>
        <v>0</v>
      </c>
      <c r="H23" s="54"/>
    </row>
    <row r="24" spans="1:8">
      <c r="A24" s="80" t="s">
        <v>50</v>
      </c>
      <c r="B24" s="52" t="s">
        <v>276</v>
      </c>
      <c r="C24" s="34" t="s">
        <v>9</v>
      </c>
      <c r="D24" s="35">
        <v>50</v>
      </c>
      <c r="E24" s="20">
        <v>0</v>
      </c>
      <c r="F24" s="20">
        <f t="shared" si="0"/>
        <v>0</v>
      </c>
      <c r="G24" s="20">
        <f t="shared" si="1"/>
        <v>0</v>
      </c>
      <c r="H24" s="54"/>
    </row>
    <row r="25" spans="1:8" ht="25.5">
      <c r="A25" s="80" t="s">
        <v>52</v>
      </c>
      <c r="B25" s="125" t="s">
        <v>699</v>
      </c>
      <c r="C25" s="34" t="s">
        <v>9</v>
      </c>
      <c r="D25" s="35">
        <v>100</v>
      </c>
      <c r="E25" s="20">
        <v>0</v>
      </c>
      <c r="F25" s="20">
        <f t="shared" si="0"/>
        <v>0</v>
      </c>
      <c r="G25" s="20">
        <f t="shared" si="1"/>
        <v>0</v>
      </c>
      <c r="H25" s="54"/>
    </row>
    <row r="26" spans="1:8">
      <c r="A26" s="80" t="s">
        <v>54</v>
      </c>
      <c r="B26" s="52" t="s">
        <v>277</v>
      </c>
      <c r="C26" s="34" t="s">
        <v>9</v>
      </c>
      <c r="D26" s="35">
        <v>20</v>
      </c>
      <c r="E26" s="20">
        <v>0</v>
      </c>
      <c r="F26" s="20">
        <f t="shared" si="0"/>
        <v>0</v>
      </c>
      <c r="G26" s="20">
        <f t="shared" si="1"/>
        <v>0</v>
      </c>
      <c r="H26" s="54"/>
    </row>
    <row r="27" spans="1:8">
      <c r="A27" s="80" t="s">
        <v>56</v>
      </c>
      <c r="B27" s="52" t="s">
        <v>278</v>
      </c>
      <c r="C27" s="34" t="s">
        <v>9</v>
      </c>
      <c r="D27" s="35">
        <v>800</v>
      </c>
      <c r="E27" s="20">
        <v>0</v>
      </c>
      <c r="F27" s="20">
        <f t="shared" si="0"/>
        <v>0</v>
      </c>
      <c r="G27" s="20">
        <f t="shared" si="1"/>
        <v>0</v>
      </c>
      <c r="H27" s="54"/>
    </row>
    <row r="28" spans="1:8">
      <c r="A28" s="80" t="s">
        <v>58</v>
      </c>
      <c r="B28" s="18" t="s">
        <v>279</v>
      </c>
      <c r="C28" s="174" t="s">
        <v>224</v>
      </c>
      <c r="D28" s="136">
        <v>120</v>
      </c>
      <c r="E28" s="20">
        <v>0</v>
      </c>
      <c r="F28" s="20">
        <f t="shared" si="0"/>
        <v>0</v>
      </c>
      <c r="G28" s="20">
        <f t="shared" si="1"/>
        <v>0</v>
      </c>
      <c r="H28" s="54"/>
    </row>
    <row r="29" spans="1:8">
      <c r="A29" s="80" t="s">
        <v>60</v>
      </c>
      <c r="B29" s="52" t="s">
        <v>280</v>
      </c>
      <c r="C29" s="34" t="s">
        <v>9</v>
      </c>
      <c r="D29" s="35">
        <v>250</v>
      </c>
      <c r="E29" s="20">
        <v>0</v>
      </c>
      <c r="F29" s="20">
        <f t="shared" si="0"/>
        <v>0</v>
      </c>
      <c r="G29" s="20">
        <f t="shared" si="1"/>
        <v>0</v>
      </c>
      <c r="H29" s="54"/>
    </row>
    <row r="30" spans="1:8">
      <c r="A30" s="80" t="s">
        <v>62</v>
      </c>
      <c r="B30" s="32" t="s">
        <v>281</v>
      </c>
      <c r="C30" s="34" t="s">
        <v>9</v>
      </c>
      <c r="D30" s="35">
        <v>2</v>
      </c>
      <c r="E30" s="20">
        <v>0</v>
      </c>
      <c r="F30" s="20">
        <f t="shared" si="0"/>
        <v>0</v>
      </c>
      <c r="G30" s="20">
        <f t="shared" si="1"/>
        <v>0</v>
      </c>
      <c r="H30" s="54"/>
    </row>
    <row r="31" spans="1:8">
      <c r="A31" s="80" t="s">
        <v>64</v>
      </c>
      <c r="B31" s="132" t="s">
        <v>282</v>
      </c>
      <c r="C31" s="34" t="s">
        <v>9</v>
      </c>
      <c r="D31" s="134">
        <v>5</v>
      </c>
      <c r="E31" s="20">
        <v>0</v>
      </c>
      <c r="F31" s="20">
        <f t="shared" si="0"/>
        <v>0</v>
      </c>
      <c r="G31" s="20">
        <f t="shared" si="1"/>
        <v>0</v>
      </c>
      <c r="H31" s="54"/>
    </row>
    <row r="32" spans="1:8">
      <c r="A32" s="80" t="s">
        <v>66</v>
      </c>
      <c r="B32" s="52" t="s">
        <v>283</v>
      </c>
      <c r="C32" s="34" t="s">
        <v>9</v>
      </c>
      <c r="D32" s="35">
        <v>20</v>
      </c>
      <c r="E32" s="20">
        <v>0</v>
      </c>
      <c r="F32" s="20">
        <f t="shared" si="0"/>
        <v>0</v>
      </c>
      <c r="G32" s="20">
        <f t="shared" si="1"/>
        <v>0</v>
      </c>
      <c r="H32" s="54"/>
    </row>
    <row r="33" spans="1:8">
      <c r="A33" s="80" t="s">
        <v>68</v>
      </c>
      <c r="B33" s="52" t="s">
        <v>284</v>
      </c>
      <c r="C33" s="34" t="s">
        <v>9</v>
      </c>
      <c r="D33" s="35">
        <v>120</v>
      </c>
      <c r="E33" s="20">
        <v>0</v>
      </c>
      <c r="F33" s="20">
        <f t="shared" si="0"/>
        <v>0</v>
      </c>
      <c r="G33" s="20">
        <f t="shared" si="1"/>
        <v>0</v>
      </c>
      <c r="H33" s="54"/>
    </row>
    <row r="34" spans="1:8">
      <c r="A34" s="80" t="s">
        <v>70</v>
      </c>
      <c r="B34" s="52" t="s">
        <v>285</v>
      </c>
      <c r="C34" s="34" t="s">
        <v>9</v>
      </c>
      <c r="D34" s="35">
        <v>50</v>
      </c>
      <c r="E34" s="20">
        <v>0</v>
      </c>
      <c r="F34" s="20">
        <f t="shared" si="0"/>
        <v>0</v>
      </c>
      <c r="G34" s="20">
        <f t="shared" si="1"/>
        <v>0</v>
      </c>
      <c r="H34" s="54"/>
    </row>
    <row r="35" spans="1:8">
      <c r="A35" s="80" t="s">
        <v>72</v>
      </c>
      <c r="B35" s="52" t="s">
        <v>700</v>
      </c>
      <c r="C35" s="34" t="s">
        <v>9</v>
      </c>
      <c r="D35" s="35">
        <v>30</v>
      </c>
      <c r="E35" s="20">
        <v>0</v>
      </c>
      <c r="F35" s="20">
        <f t="shared" si="0"/>
        <v>0</v>
      </c>
      <c r="G35" s="20">
        <f t="shared" si="1"/>
        <v>0</v>
      </c>
      <c r="H35" s="54"/>
    </row>
    <row r="36" spans="1:8">
      <c r="A36" s="80" t="s">
        <v>74</v>
      </c>
      <c r="B36" s="52" t="s">
        <v>286</v>
      </c>
      <c r="C36" s="34" t="s">
        <v>9</v>
      </c>
      <c r="D36" s="35">
        <v>30</v>
      </c>
      <c r="E36" s="20">
        <v>0</v>
      </c>
      <c r="F36" s="20">
        <f t="shared" si="0"/>
        <v>0</v>
      </c>
      <c r="G36" s="20">
        <f t="shared" si="1"/>
        <v>0</v>
      </c>
      <c r="H36" s="54"/>
    </row>
    <row r="37" spans="1:8">
      <c r="A37" s="80" t="s">
        <v>76</v>
      </c>
      <c r="B37" s="13" t="s">
        <v>287</v>
      </c>
      <c r="C37" s="34" t="s">
        <v>9</v>
      </c>
      <c r="D37" s="35">
        <v>50</v>
      </c>
      <c r="E37" s="20">
        <v>0</v>
      </c>
      <c r="F37" s="20">
        <f t="shared" si="0"/>
        <v>0</v>
      </c>
      <c r="G37" s="20">
        <f t="shared" si="1"/>
        <v>0</v>
      </c>
      <c r="H37" s="54"/>
    </row>
    <row r="38" spans="1:8">
      <c r="A38" s="80" t="s">
        <v>78</v>
      </c>
      <c r="B38" s="52" t="s">
        <v>288</v>
      </c>
      <c r="C38" s="34" t="s">
        <v>9</v>
      </c>
      <c r="D38" s="35">
        <v>10</v>
      </c>
      <c r="E38" s="20">
        <v>0</v>
      </c>
      <c r="F38" s="20">
        <f t="shared" si="0"/>
        <v>0</v>
      </c>
      <c r="G38" s="20">
        <f t="shared" si="1"/>
        <v>0</v>
      </c>
      <c r="H38" s="54"/>
    </row>
    <row r="39" spans="1:8">
      <c r="A39" s="80" t="s">
        <v>80</v>
      </c>
      <c r="B39" s="13" t="s">
        <v>289</v>
      </c>
      <c r="C39" s="34" t="s">
        <v>9</v>
      </c>
      <c r="D39" s="35">
        <v>10</v>
      </c>
      <c r="E39" s="20">
        <v>0</v>
      </c>
      <c r="F39" s="20">
        <f t="shared" si="0"/>
        <v>0</v>
      </c>
      <c r="G39" s="20">
        <f t="shared" si="1"/>
        <v>0</v>
      </c>
      <c r="H39" s="54"/>
    </row>
    <row r="40" spans="1:8">
      <c r="A40" s="80" t="s">
        <v>82</v>
      </c>
      <c r="B40" s="52" t="s">
        <v>290</v>
      </c>
      <c r="C40" s="34" t="s">
        <v>9</v>
      </c>
      <c r="D40" s="35">
        <v>40</v>
      </c>
      <c r="E40" s="20">
        <v>0</v>
      </c>
      <c r="F40" s="20">
        <f t="shared" si="0"/>
        <v>0</v>
      </c>
      <c r="G40" s="20">
        <f t="shared" si="1"/>
        <v>0</v>
      </c>
      <c r="H40" s="54"/>
    </row>
    <row r="41" spans="1:8">
      <c r="A41" s="80" t="s">
        <v>84</v>
      </c>
      <c r="B41" s="32" t="s">
        <v>291</v>
      </c>
      <c r="C41" s="34" t="s">
        <v>9</v>
      </c>
      <c r="D41" s="35">
        <v>150</v>
      </c>
      <c r="E41" s="20">
        <v>0</v>
      </c>
      <c r="F41" s="20">
        <f t="shared" si="0"/>
        <v>0</v>
      </c>
      <c r="G41" s="20">
        <f t="shared" si="1"/>
        <v>0</v>
      </c>
      <c r="H41" s="54"/>
    </row>
    <row r="42" spans="1:8">
      <c r="A42" s="80" t="s">
        <v>86</v>
      </c>
      <c r="B42" s="52" t="s">
        <v>292</v>
      </c>
      <c r="C42" s="34" t="s">
        <v>9</v>
      </c>
      <c r="D42" s="35">
        <v>80</v>
      </c>
      <c r="E42" s="20">
        <v>0</v>
      </c>
      <c r="F42" s="20">
        <f t="shared" si="0"/>
        <v>0</v>
      </c>
      <c r="G42" s="20">
        <f t="shared" si="1"/>
        <v>0</v>
      </c>
      <c r="H42" s="54"/>
    </row>
    <row r="43" spans="1:8">
      <c r="A43" s="80" t="s">
        <v>88</v>
      </c>
      <c r="B43" s="52" t="s">
        <v>293</v>
      </c>
      <c r="C43" s="34" t="s">
        <v>9</v>
      </c>
      <c r="D43" s="35">
        <v>200</v>
      </c>
      <c r="E43" s="20">
        <v>0</v>
      </c>
      <c r="F43" s="20">
        <f t="shared" si="0"/>
        <v>0</v>
      </c>
      <c r="G43" s="20">
        <f t="shared" si="1"/>
        <v>0</v>
      </c>
      <c r="H43" s="54"/>
    </row>
    <row r="44" spans="1:8">
      <c r="A44" s="80" t="s">
        <v>90</v>
      </c>
      <c r="B44" s="52" t="s">
        <v>294</v>
      </c>
      <c r="C44" s="34" t="s">
        <v>9</v>
      </c>
      <c r="D44" s="35">
        <v>100</v>
      </c>
      <c r="E44" s="20">
        <v>0</v>
      </c>
      <c r="F44" s="20">
        <f t="shared" si="0"/>
        <v>0</v>
      </c>
      <c r="G44" s="20">
        <f t="shared" si="1"/>
        <v>0</v>
      </c>
      <c r="H44" s="54"/>
    </row>
    <row r="45" spans="1:8">
      <c r="A45" s="80" t="s">
        <v>92</v>
      </c>
      <c r="B45" s="52" t="s">
        <v>295</v>
      </c>
      <c r="C45" s="34" t="s">
        <v>9</v>
      </c>
      <c r="D45" s="35">
        <v>100</v>
      </c>
      <c r="E45" s="20">
        <v>0</v>
      </c>
      <c r="F45" s="20">
        <f t="shared" si="0"/>
        <v>0</v>
      </c>
      <c r="G45" s="20">
        <f t="shared" si="1"/>
        <v>0</v>
      </c>
      <c r="H45" s="54"/>
    </row>
    <row r="46" spans="1:8">
      <c r="A46" s="80" t="s">
        <v>94</v>
      </c>
      <c r="B46" s="13" t="s">
        <v>296</v>
      </c>
      <c r="C46" s="34" t="s">
        <v>9</v>
      </c>
      <c r="D46" s="35">
        <v>100</v>
      </c>
      <c r="E46" s="20">
        <v>0</v>
      </c>
      <c r="F46" s="20">
        <f t="shared" si="0"/>
        <v>0</v>
      </c>
      <c r="G46" s="20">
        <f t="shared" si="1"/>
        <v>0</v>
      </c>
      <c r="H46" s="54"/>
    </row>
    <row r="47" spans="1:8" ht="25.5">
      <c r="A47" s="80" t="s">
        <v>96</v>
      </c>
      <c r="B47" s="132" t="s">
        <v>297</v>
      </c>
      <c r="C47" s="34" t="s">
        <v>9</v>
      </c>
      <c r="D47" s="134">
        <v>60</v>
      </c>
      <c r="E47" s="20">
        <v>0</v>
      </c>
      <c r="F47" s="20">
        <f t="shared" si="0"/>
        <v>0</v>
      </c>
      <c r="G47" s="20">
        <f t="shared" si="1"/>
        <v>0</v>
      </c>
      <c r="H47" s="54"/>
    </row>
    <row r="48" spans="1:8" ht="25.5">
      <c r="A48" s="80" t="s">
        <v>98</v>
      </c>
      <c r="B48" s="132" t="s">
        <v>298</v>
      </c>
      <c r="C48" s="34" t="s">
        <v>9</v>
      </c>
      <c r="D48" s="134">
        <v>100</v>
      </c>
      <c r="E48" s="20">
        <v>0</v>
      </c>
      <c r="F48" s="20">
        <f t="shared" si="0"/>
        <v>0</v>
      </c>
      <c r="G48" s="20">
        <f t="shared" si="1"/>
        <v>0</v>
      </c>
      <c r="H48" s="54"/>
    </row>
    <row r="49" spans="1:8">
      <c r="A49" s="80" t="s">
        <v>100</v>
      </c>
      <c r="B49" s="132" t="s">
        <v>299</v>
      </c>
      <c r="C49" s="34" t="s">
        <v>9</v>
      </c>
      <c r="D49" s="134">
        <v>5</v>
      </c>
      <c r="E49" s="20">
        <v>0</v>
      </c>
      <c r="F49" s="20">
        <f t="shared" si="0"/>
        <v>0</v>
      </c>
      <c r="G49" s="20">
        <f t="shared" si="1"/>
        <v>0</v>
      </c>
      <c r="H49" s="54"/>
    </row>
    <row r="50" spans="1:8">
      <c r="A50" s="80" t="s">
        <v>102</v>
      </c>
      <c r="B50" s="52" t="s">
        <v>300</v>
      </c>
      <c r="C50" s="34" t="s">
        <v>9</v>
      </c>
      <c r="D50" s="35">
        <v>10</v>
      </c>
      <c r="E50" s="20">
        <v>0</v>
      </c>
      <c r="F50" s="20">
        <f t="shared" si="0"/>
        <v>0</v>
      </c>
      <c r="G50" s="20">
        <f t="shared" si="1"/>
        <v>0</v>
      </c>
      <c r="H50" s="54"/>
    </row>
    <row r="51" spans="1:8">
      <c r="A51" s="80" t="s">
        <v>104</v>
      </c>
      <c r="B51" s="52" t="s">
        <v>301</v>
      </c>
      <c r="C51" s="34" t="s">
        <v>9</v>
      </c>
      <c r="D51" s="35">
        <v>30</v>
      </c>
      <c r="E51" s="20">
        <v>0</v>
      </c>
      <c r="F51" s="20">
        <f t="shared" si="0"/>
        <v>0</v>
      </c>
      <c r="G51" s="20">
        <f t="shared" si="1"/>
        <v>0</v>
      </c>
      <c r="H51" s="54"/>
    </row>
    <row r="52" spans="1:8">
      <c r="A52" s="80" t="s">
        <v>106</v>
      </c>
      <c r="B52" s="132" t="s">
        <v>302</v>
      </c>
      <c r="C52" s="133" t="s">
        <v>9</v>
      </c>
      <c r="D52" s="134">
        <v>30</v>
      </c>
      <c r="E52" s="20">
        <v>0</v>
      </c>
      <c r="F52" s="20">
        <f t="shared" si="0"/>
        <v>0</v>
      </c>
      <c r="G52" s="20">
        <f t="shared" si="1"/>
        <v>0</v>
      </c>
      <c r="H52" s="54"/>
    </row>
    <row r="53" spans="1:8">
      <c r="A53" s="80" t="s">
        <v>108</v>
      </c>
      <c r="B53" s="132" t="s">
        <v>303</v>
      </c>
      <c r="C53" s="133" t="s">
        <v>9</v>
      </c>
      <c r="D53" s="134">
        <v>30</v>
      </c>
      <c r="E53" s="20">
        <v>0</v>
      </c>
      <c r="F53" s="20">
        <f t="shared" si="0"/>
        <v>0</v>
      </c>
      <c r="G53" s="20">
        <f t="shared" si="1"/>
        <v>0</v>
      </c>
      <c r="H53" s="54"/>
    </row>
    <row r="54" spans="1:8">
      <c r="A54" s="80" t="s">
        <v>110</v>
      </c>
      <c r="B54" s="13" t="s">
        <v>304</v>
      </c>
      <c r="C54" s="34" t="s">
        <v>9</v>
      </c>
      <c r="D54" s="14">
        <v>20</v>
      </c>
      <c r="E54" s="20">
        <v>0</v>
      </c>
      <c r="F54" s="20">
        <f t="shared" si="0"/>
        <v>0</v>
      </c>
      <c r="G54" s="20">
        <f t="shared" si="1"/>
        <v>0</v>
      </c>
      <c r="H54" s="54"/>
    </row>
    <row r="55" spans="1:8">
      <c r="A55" s="80" t="s">
        <v>112</v>
      </c>
      <c r="B55" s="52" t="s">
        <v>305</v>
      </c>
      <c r="C55" s="34" t="s">
        <v>9</v>
      </c>
      <c r="D55" s="35">
        <v>70</v>
      </c>
      <c r="E55" s="20">
        <v>0</v>
      </c>
      <c r="F55" s="20">
        <f t="shared" si="0"/>
        <v>0</v>
      </c>
      <c r="G55" s="20">
        <f t="shared" si="1"/>
        <v>0</v>
      </c>
      <c r="H55" s="54"/>
    </row>
    <row r="56" spans="1:8">
      <c r="A56" s="80" t="s">
        <v>114</v>
      </c>
      <c r="B56" s="52" t="s">
        <v>306</v>
      </c>
      <c r="C56" s="34" t="s">
        <v>16</v>
      </c>
      <c r="D56" s="35">
        <v>60</v>
      </c>
      <c r="E56" s="20">
        <v>0</v>
      </c>
      <c r="F56" s="20">
        <f t="shared" si="0"/>
        <v>0</v>
      </c>
      <c r="G56" s="20">
        <f t="shared" si="1"/>
        <v>0</v>
      </c>
      <c r="H56" s="54"/>
    </row>
    <row r="57" spans="1:8">
      <c r="A57" s="80" t="s">
        <v>116</v>
      </c>
      <c r="B57" s="32" t="s">
        <v>307</v>
      </c>
      <c r="C57" s="34" t="s">
        <v>9</v>
      </c>
      <c r="D57" s="35">
        <v>100</v>
      </c>
      <c r="E57" s="20">
        <v>0</v>
      </c>
      <c r="F57" s="20">
        <f t="shared" si="0"/>
        <v>0</v>
      </c>
      <c r="G57" s="20">
        <f t="shared" si="1"/>
        <v>0</v>
      </c>
      <c r="H57" s="54"/>
    </row>
    <row r="58" spans="1:8">
      <c r="A58" s="80" t="s">
        <v>118</v>
      </c>
      <c r="B58" s="132" t="s">
        <v>308</v>
      </c>
      <c r="C58" s="133" t="s">
        <v>9</v>
      </c>
      <c r="D58" s="134">
        <v>10</v>
      </c>
      <c r="E58" s="20">
        <v>0</v>
      </c>
      <c r="F58" s="20">
        <f t="shared" ref="F58" si="2">SUM(D58*E58)</f>
        <v>0</v>
      </c>
      <c r="G58" s="20">
        <f t="shared" ref="G58" si="3">SUM(F58*1.08)</f>
        <v>0</v>
      </c>
      <c r="H58" s="54"/>
    </row>
    <row r="59" spans="1:8">
      <c r="A59" s="80" t="s">
        <v>120</v>
      </c>
      <c r="B59" s="132" t="s">
        <v>701</v>
      </c>
      <c r="C59" s="133" t="s">
        <v>9</v>
      </c>
      <c r="D59" s="134">
        <v>5</v>
      </c>
      <c r="E59" s="20">
        <v>0</v>
      </c>
      <c r="F59" s="20">
        <f t="shared" si="0"/>
        <v>0</v>
      </c>
      <c r="G59" s="20">
        <f t="shared" si="1"/>
        <v>0</v>
      </c>
      <c r="H59" s="54"/>
    </row>
    <row r="60" spans="1:8">
      <c r="A60" s="80" t="s">
        <v>122</v>
      </c>
      <c r="B60" s="132" t="s">
        <v>309</v>
      </c>
      <c r="C60" s="133" t="s">
        <v>9</v>
      </c>
      <c r="D60" s="134">
        <v>40</v>
      </c>
      <c r="E60" s="20">
        <v>0</v>
      </c>
      <c r="F60" s="20">
        <f t="shared" si="0"/>
        <v>0</v>
      </c>
      <c r="G60" s="20">
        <f t="shared" si="1"/>
        <v>0</v>
      </c>
      <c r="H60" s="54"/>
    </row>
    <row r="61" spans="1:8">
      <c r="A61" s="80" t="s">
        <v>124</v>
      </c>
      <c r="B61" s="52" t="s">
        <v>310</v>
      </c>
      <c r="C61" s="34" t="s">
        <v>9</v>
      </c>
      <c r="D61" s="35">
        <v>100</v>
      </c>
      <c r="E61" s="20">
        <v>0</v>
      </c>
      <c r="F61" s="20">
        <f t="shared" si="0"/>
        <v>0</v>
      </c>
      <c r="G61" s="20">
        <f t="shared" si="1"/>
        <v>0</v>
      </c>
      <c r="H61" s="54"/>
    </row>
    <row r="62" spans="1:8">
      <c r="A62" s="80" t="s">
        <v>126</v>
      </c>
      <c r="B62" s="52" t="s">
        <v>311</v>
      </c>
      <c r="C62" s="34" t="s">
        <v>9</v>
      </c>
      <c r="D62" s="35">
        <v>200</v>
      </c>
      <c r="E62" s="20">
        <v>0</v>
      </c>
      <c r="F62" s="20">
        <f t="shared" si="0"/>
        <v>0</v>
      </c>
      <c r="G62" s="20">
        <f t="shared" si="1"/>
        <v>0</v>
      </c>
      <c r="H62" s="54"/>
    </row>
    <row r="63" spans="1:8">
      <c r="A63" s="80" t="s">
        <v>128</v>
      </c>
      <c r="B63" s="52" t="s">
        <v>312</v>
      </c>
      <c r="C63" s="34" t="s">
        <v>9</v>
      </c>
      <c r="D63" s="35">
        <v>20</v>
      </c>
      <c r="E63" s="20">
        <v>0</v>
      </c>
      <c r="F63" s="20">
        <f t="shared" si="0"/>
        <v>0</v>
      </c>
      <c r="G63" s="20">
        <f t="shared" si="1"/>
        <v>0</v>
      </c>
      <c r="H63" s="54"/>
    </row>
    <row r="64" spans="1:8">
      <c r="A64" s="80" t="s">
        <v>130</v>
      </c>
      <c r="B64" s="52" t="s">
        <v>313</v>
      </c>
      <c r="C64" s="34" t="s">
        <v>9</v>
      </c>
      <c r="D64" s="35">
        <v>5</v>
      </c>
      <c r="E64" s="20">
        <v>0</v>
      </c>
      <c r="F64" s="20">
        <f t="shared" si="0"/>
        <v>0</v>
      </c>
      <c r="G64" s="20">
        <f t="shared" si="1"/>
        <v>0</v>
      </c>
      <c r="H64" s="54"/>
    </row>
    <row r="65" spans="1:8">
      <c r="A65" s="80" t="s">
        <v>132</v>
      </c>
      <c r="B65" s="13" t="s">
        <v>314</v>
      </c>
      <c r="C65" s="34" t="s">
        <v>29</v>
      </c>
      <c r="D65" s="35">
        <v>20</v>
      </c>
      <c r="E65" s="20">
        <v>0</v>
      </c>
      <c r="F65" s="20">
        <f t="shared" si="0"/>
        <v>0</v>
      </c>
      <c r="G65" s="20">
        <f t="shared" si="1"/>
        <v>0</v>
      </c>
      <c r="H65" s="54"/>
    </row>
    <row r="66" spans="1:8">
      <c r="A66" s="80" t="s">
        <v>134</v>
      </c>
      <c r="B66" s="13" t="s">
        <v>315</v>
      </c>
      <c r="C66" s="34" t="s">
        <v>9</v>
      </c>
      <c r="D66" s="35">
        <v>40</v>
      </c>
      <c r="E66" s="20">
        <v>0</v>
      </c>
      <c r="F66" s="20">
        <f t="shared" si="0"/>
        <v>0</v>
      </c>
      <c r="G66" s="20">
        <f t="shared" si="1"/>
        <v>0</v>
      </c>
      <c r="H66" s="54"/>
    </row>
    <row r="67" spans="1:8">
      <c r="A67" s="80" t="s">
        <v>136</v>
      </c>
      <c r="B67" s="18" t="s">
        <v>316</v>
      </c>
      <c r="C67" s="34" t="s">
        <v>9</v>
      </c>
      <c r="D67" s="136">
        <v>5</v>
      </c>
      <c r="E67" s="20">
        <v>0</v>
      </c>
      <c r="F67" s="20">
        <f t="shared" si="0"/>
        <v>0</v>
      </c>
      <c r="G67" s="20">
        <f t="shared" si="1"/>
        <v>0</v>
      </c>
      <c r="H67" s="54"/>
    </row>
    <row r="68" spans="1:8">
      <c r="A68" s="80" t="s">
        <v>138</v>
      </c>
      <c r="B68" s="13" t="s">
        <v>317</v>
      </c>
      <c r="C68" s="34" t="s">
        <v>9</v>
      </c>
      <c r="D68" s="35">
        <v>2</v>
      </c>
      <c r="E68" s="20">
        <v>0</v>
      </c>
      <c r="F68" s="20">
        <f t="shared" si="0"/>
        <v>0</v>
      </c>
      <c r="G68" s="20">
        <f t="shared" si="1"/>
        <v>0</v>
      </c>
      <c r="H68" s="54"/>
    </row>
    <row r="69" spans="1:8">
      <c r="A69" s="80" t="s">
        <v>140</v>
      </c>
      <c r="B69" s="13" t="s">
        <v>318</v>
      </c>
      <c r="C69" s="34" t="s">
        <v>9</v>
      </c>
      <c r="D69" s="35">
        <v>2</v>
      </c>
      <c r="E69" s="20">
        <v>0</v>
      </c>
      <c r="F69" s="20">
        <f t="shared" ref="F69:F133" si="4">SUM(D69*E69)</f>
        <v>0</v>
      </c>
      <c r="G69" s="20">
        <f t="shared" ref="G69:G73" si="5">SUM(F69*1.08)</f>
        <v>0</v>
      </c>
      <c r="H69" s="54"/>
    </row>
    <row r="70" spans="1:8">
      <c r="A70" s="80" t="s">
        <v>142</v>
      </c>
      <c r="B70" s="52" t="s">
        <v>319</v>
      </c>
      <c r="C70" s="34" t="s">
        <v>9</v>
      </c>
      <c r="D70" s="35">
        <v>200</v>
      </c>
      <c r="E70" s="20">
        <v>0</v>
      </c>
      <c r="F70" s="20">
        <f t="shared" si="4"/>
        <v>0</v>
      </c>
      <c r="G70" s="20">
        <f t="shared" si="5"/>
        <v>0</v>
      </c>
      <c r="H70" s="54"/>
    </row>
    <row r="71" spans="1:8">
      <c r="A71" s="80" t="s">
        <v>144</v>
      </c>
      <c r="B71" s="52" t="s">
        <v>320</v>
      </c>
      <c r="C71" s="34" t="s">
        <v>9</v>
      </c>
      <c r="D71" s="35">
        <v>5</v>
      </c>
      <c r="E71" s="20">
        <v>0</v>
      </c>
      <c r="F71" s="20">
        <f t="shared" si="4"/>
        <v>0</v>
      </c>
      <c r="G71" s="20">
        <f t="shared" si="5"/>
        <v>0</v>
      </c>
      <c r="H71" s="54"/>
    </row>
    <row r="72" spans="1:8">
      <c r="A72" s="80" t="s">
        <v>146</v>
      </c>
      <c r="B72" s="13" t="s">
        <v>321</v>
      </c>
      <c r="C72" s="34" t="s">
        <v>9</v>
      </c>
      <c r="D72" s="35">
        <v>10</v>
      </c>
      <c r="E72" s="20">
        <v>0</v>
      </c>
      <c r="F72" s="20">
        <f t="shared" si="4"/>
        <v>0</v>
      </c>
      <c r="G72" s="20">
        <f t="shared" si="5"/>
        <v>0</v>
      </c>
      <c r="H72" s="54"/>
    </row>
    <row r="73" spans="1:8">
      <c r="A73" s="80" t="s">
        <v>148</v>
      </c>
      <c r="B73" s="52" t="s">
        <v>322</v>
      </c>
      <c r="C73" s="34" t="s">
        <v>9</v>
      </c>
      <c r="D73" s="35">
        <v>50</v>
      </c>
      <c r="E73" s="20">
        <v>0</v>
      </c>
      <c r="F73" s="20">
        <f t="shared" si="4"/>
        <v>0</v>
      </c>
      <c r="G73" s="20">
        <f t="shared" si="5"/>
        <v>0</v>
      </c>
      <c r="H73" s="54"/>
    </row>
    <row r="74" spans="1:8">
      <c r="A74" s="80" t="s">
        <v>150</v>
      </c>
      <c r="B74" s="13" t="s">
        <v>323</v>
      </c>
      <c r="C74" s="34" t="s">
        <v>9</v>
      </c>
      <c r="D74" s="35">
        <v>130</v>
      </c>
      <c r="E74" s="20">
        <v>0</v>
      </c>
      <c r="F74" s="20">
        <f t="shared" si="4"/>
        <v>0</v>
      </c>
      <c r="G74" s="20">
        <f>SUM(F74*1.23)</f>
        <v>0</v>
      </c>
      <c r="H74" s="54"/>
    </row>
    <row r="75" spans="1:8">
      <c r="A75" s="80" t="s">
        <v>152</v>
      </c>
      <c r="B75" s="13" t="s">
        <v>324</v>
      </c>
      <c r="C75" s="34" t="s">
        <v>9</v>
      </c>
      <c r="D75" s="35">
        <v>2</v>
      </c>
      <c r="E75" s="20">
        <v>0</v>
      </c>
      <c r="F75" s="20">
        <f t="shared" si="4"/>
        <v>0</v>
      </c>
      <c r="G75" s="20">
        <f t="shared" ref="G75:G95" si="6">SUM(F75*1.08)</f>
        <v>0</v>
      </c>
      <c r="H75" s="54"/>
    </row>
    <row r="76" spans="1:8">
      <c r="A76" s="80" t="s">
        <v>154</v>
      </c>
      <c r="B76" s="52" t="s">
        <v>325</v>
      </c>
      <c r="C76" s="34" t="s">
        <v>9</v>
      </c>
      <c r="D76" s="35">
        <v>5</v>
      </c>
      <c r="E76" s="20">
        <v>0</v>
      </c>
      <c r="F76" s="20">
        <f t="shared" si="4"/>
        <v>0</v>
      </c>
      <c r="G76" s="20">
        <f t="shared" si="6"/>
        <v>0</v>
      </c>
      <c r="H76" s="54"/>
    </row>
    <row r="77" spans="1:8">
      <c r="A77" s="80" t="s">
        <v>156</v>
      </c>
      <c r="B77" s="52" t="s">
        <v>326</v>
      </c>
      <c r="C77" s="34" t="s">
        <v>9</v>
      </c>
      <c r="D77" s="35">
        <v>30</v>
      </c>
      <c r="E77" s="20">
        <v>0</v>
      </c>
      <c r="F77" s="20">
        <f t="shared" si="4"/>
        <v>0</v>
      </c>
      <c r="G77" s="20">
        <f t="shared" si="6"/>
        <v>0</v>
      </c>
      <c r="H77" s="54"/>
    </row>
    <row r="78" spans="1:8">
      <c r="A78" s="80" t="s">
        <v>158</v>
      </c>
      <c r="B78" s="52" t="s">
        <v>327</v>
      </c>
      <c r="C78" s="34" t="s">
        <v>224</v>
      </c>
      <c r="D78" s="35">
        <v>30</v>
      </c>
      <c r="E78" s="20">
        <v>0</v>
      </c>
      <c r="F78" s="20">
        <f t="shared" si="4"/>
        <v>0</v>
      </c>
      <c r="G78" s="20">
        <f t="shared" si="6"/>
        <v>0</v>
      </c>
      <c r="H78" s="54"/>
    </row>
    <row r="79" spans="1:8">
      <c r="A79" s="80" t="s">
        <v>160</v>
      </c>
      <c r="B79" s="132" t="s">
        <v>328</v>
      </c>
      <c r="C79" s="34" t="s">
        <v>9</v>
      </c>
      <c r="D79" s="134">
        <v>100</v>
      </c>
      <c r="E79" s="20">
        <v>0</v>
      </c>
      <c r="F79" s="20">
        <f t="shared" si="4"/>
        <v>0</v>
      </c>
      <c r="G79" s="20">
        <f t="shared" si="6"/>
        <v>0</v>
      </c>
      <c r="H79" s="54"/>
    </row>
    <row r="80" spans="1:8">
      <c r="A80" s="80" t="s">
        <v>162</v>
      </c>
      <c r="B80" s="52" t="s">
        <v>329</v>
      </c>
      <c r="C80" s="34" t="s">
        <v>9</v>
      </c>
      <c r="D80" s="35">
        <v>20</v>
      </c>
      <c r="E80" s="20">
        <v>0</v>
      </c>
      <c r="F80" s="20">
        <f t="shared" si="4"/>
        <v>0</v>
      </c>
      <c r="G80" s="20">
        <f t="shared" si="6"/>
        <v>0</v>
      </c>
      <c r="H80" s="54"/>
    </row>
    <row r="81" spans="1:8">
      <c r="A81" s="80" t="s">
        <v>164</v>
      </c>
      <c r="B81" s="132" t="s">
        <v>330</v>
      </c>
      <c r="C81" s="133" t="s">
        <v>9</v>
      </c>
      <c r="D81" s="134">
        <v>50</v>
      </c>
      <c r="E81" s="20">
        <v>0</v>
      </c>
      <c r="F81" s="20">
        <f t="shared" si="4"/>
        <v>0</v>
      </c>
      <c r="G81" s="20">
        <f t="shared" si="6"/>
        <v>0</v>
      </c>
      <c r="H81" s="54"/>
    </row>
    <row r="82" spans="1:8">
      <c r="A82" s="80" t="s">
        <v>166</v>
      </c>
      <c r="B82" s="52" t="s">
        <v>331</v>
      </c>
      <c r="C82" s="34" t="s">
        <v>9</v>
      </c>
      <c r="D82" s="35">
        <v>2</v>
      </c>
      <c r="E82" s="20">
        <v>0</v>
      </c>
      <c r="F82" s="20">
        <f t="shared" si="4"/>
        <v>0</v>
      </c>
      <c r="G82" s="20">
        <f t="shared" si="6"/>
        <v>0</v>
      </c>
      <c r="H82" s="54"/>
    </row>
    <row r="83" spans="1:8">
      <c r="A83" s="80" t="s">
        <v>168</v>
      </c>
      <c r="B83" s="52" t="s">
        <v>332</v>
      </c>
      <c r="C83" s="34" t="s">
        <v>9</v>
      </c>
      <c r="D83" s="35">
        <v>120</v>
      </c>
      <c r="E83" s="20">
        <v>0</v>
      </c>
      <c r="F83" s="20">
        <f t="shared" si="4"/>
        <v>0</v>
      </c>
      <c r="G83" s="20">
        <f t="shared" si="6"/>
        <v>0</v>
      </c>
      <c r="H83" s="54"/>
    </row>
    <row r="84" spans="1:8">
      <c r="A84" s="80" t="s">
        <v>170</v>
      </c>
      <c r="B84" s="52" t="s">
        <v>333</v>
      </c>
      <c r="C84" s="34" t="s">
        <v>9</v>
      </c>
      <c r="D84" s="35">
        <v>600</v>
      </c>
      <c r="E84" s="20">
        <v>0</v>
      </c>
      <c r="F84" s="20">
        <f t="shared" si="4"/>
        <v>0</v>
      </c>
      <c r="G84" s="20">
        <f t="shared" si="6"/>
        <v>0</v>
      </c>
      <c r="H84" s="54"/>
    </row>
    <row r="85" spans="1:8">
      <c r="A85" s="80" t="s">
        <v>172</v>
      </c>
      <c r="B85" s="13" t="s">
        <v>334</v>
      </c>
      <c r="C85" s="34" t="s">
        <v>9</v>
      </c>
      <c r="D85" s="35">
        <v>20</v>
      </c>
      <c r="E85" s="20">
        <v>0</v>
      </c>
      <c r="F85" s="20">
        <f t="shared" si="4"/>
        <v>0</v>
      </c>
      <c r="G85" s="20">
        <f t="shared" si="6"/>
        <v>0</v>
      </c>
      <c r="H85" s="54"/>
    </row>
    <row r="86" spans="1:8">
      <c r="A86" s="80" t="s">
        <v>174</v>
      </c>
      <c r="B86" s="13" t="s">
        <v>335</v>
      </c>
      <c r="C86" s="34" t="s">
        <v>9</v>
      </c>
      <c r="D86" s="35">
        <v>40</v>
      </c>
      <c r="E86" s="20">
        <v>0</v>
      </c>
      <c r="F86" s="20">
        <f t="shared" si="4"/>
        <v>0</v>
      </c>
      <c r="G86" s="20">
        <f t="shared" si="6"/>
        <v>0</v>
      </c>
      <c r="H86" s="54"/>
    </row>
    <row r="87" spans="1:8">
      <c r="A87" s="80" t="s">
        <v>176</v>
      </c>
      <c r="B87" s="52" t="s">
        <v>336</v>
      </c>
      <c r="C87" s="34" t="s">
        <v>9</v>
      </c>
      <c r="D87" s="35">
        <v>30</v>
      </c>
      <c r="E87" s="20">
        <v>0</v>
      </c>
      <c r="F87" s="20">
        <f t="shared" si="4"/>
        <v>0</v>
      </c>
      <c r="G87" s="20">
        <f t="shared" si="6"/>
        <v>0</v>
      </c>
      <c r="H87" s="54"/>
    </row>
    <row r="88" spans="1:8">
      <c r="A88" s="80" t="s">
        <v>178</v>
      </c>
      <c r="B88" s="52" t="s">
        <v>337</v>
      </c>
      <c r="C88" s="34" t="s">
        <v>9</v>
      </c>
      <c r="D88" s="35">
        <v>10</v>
      </c>
      <c r="E88" s="20">
        <v>0</v>
      </c>
      <c r="F88" s="20">
        <f t="shared" si="4"/>
        <v>0</v>
      </c>
      <c r="G88" s="20">
        <f t="shared" si="6"/>
        <v>0</v>
      </c>
      <c r="H88" s="54"/>
    </row>
    <row r="89" spans="1:8">
      <c r="A89" s="80" t="s">
        <v>180</v>
      </c>
      <c r="B89" s="132" t="s">
        <v>338</v>
      </c>
      <c r="C89" s="133" t="s">
        <v>9</v>
      </c>
      <c r="D89" s="134">
        <v>2</v>
      </c>
      <c r="E89" s="20">
        <v>0</v>
      </c>
      <c r="F89" s="20">
        <f t="shared" si="4"/>
        <v>0</v>
      </c>
      <c r="G89" s="20">
        <f t="shared" si="6"/>
        <v>0</v>
      </c>
      <c r="H89" s="54"/>
    </row>
    <row r="90" spans="1:8">
      <c r="A90" s="80" t="s">
        <v>182</v>
      </c>
      <c r="B90" s="132" t="s">
        <v>339</v>
      </c>
      <c r="C90" s="133" t="s">
        <v>9</v>
      </c>
      <c r="D90" s="134">
        <v>10</v>
      </c>
      <c r="E90" s="20">
        <v>0</v>
      </c>
      <c r="F90" s="20">
        <f t="shared" si="4"/>
        <v>0</v>
      </c>
      <c r="G90" s="20">
        <f t="shared" si="6"/>
        <v>0</v>
      </c>
      <c r="H90" s="54"/>
    </row>
    <row r="91" spans="1:8">
      <c r="A91" s="80" t="s">
        <v>184</v>
      </c>
      <c r="B91" s="132" t="s">
        <v>340</v>
      </c>
      <c r="C91" s="133" t="s">
        <v>9</v>
      </c>
      <c r="D91" s="134">
        <v>10</v>
      </c>
      <c r="E91" s="20">
        <v>0</v>
      </c>
      <c r="F91" s="20">
        <f t="shared" si="4"/>
        <v>0</v>
      </c>
      <c r="G91" s="20">
        <f t="shared" si="6"/>
        <v>0</v>
      </c>
      <c r="H91" s="54"/>
    </row>
    <row r="92" spans="1:8">
      <c r="A92" s="80" t="s">
        <v>186</v>
      </c>
      <c r="B92" s="132" t="s">
        <v>341</v>
      </c>
      <c r="C92" s="34" t="s">
        <v>9</v>
      </c>
      <c r="D92" s="134">
        <v>5</v>
      </c>
      <c r="E92" s="20">
        <v>0</v>
      </c>
      <c r="F92" s="20">
        <f t="shared" si="4"/>
        <v>0</v>
      </c>
      <c r="G92" s="20">
        <f t="shared" si="6"/>
        <v>0</v>
      </c>
      <c r="H92" s="54"/>
    </row>
    <row r="93" spans="1:8">
      <c r="A93" s="80" t="s">
        <v>188</v>
      </c>
      <c r="B93" s="52" t="s">
        <v>342</v>
      </c>
      <c r="C93" s="34" t="s">
        <v>9</v>
      </c>
      <c r="D93" s="35">
        <v>60</v>
      </c>
      <c r="E93" s="20">
        <v>0</v>
      </c>
      <c r="F93" s="20">
        <f t="shared" si="4"/>
        <v>0</v>
      </c>
      <c r="G93" s="20">
        <f t="shared" si="6"/>
        <v>0</v>
      </c>
      <c r="H93" s="54"/>
    </row>
    <row r="94" spans="1:8">
      <c r="A94" s="80" t="s">
        <v>190</v>
      </c>
      <c r="B94" s="52" t="s">
        <v>343</v>
      </c>
      <c r="C94" s="34" t="s">
        <v>9</v>
      </c>
      <c r="D94" s="35">
        <v>30</v>
      </c>
      <c r="E94" s="20">
        <v>0</v>
      </c>
      <c r="F94" s="20">
        <f t="shared" si="4"/>
        <v>0</v>
      </c>
      <c r="G94" s="20">
        <f t="shared" si="6"/>
        <v>0</v>
      </c>
      <c r="H94" s="54"/>
    </row>
    <row r="95" spans="1:8">
      <c r="A95" s="80" t="s">
        <v>237</v>
      </c>
      <c r="B95" s="13" t="s">
        <v>344</v>
      </c>
      <c r="C95" s="34" t="s">
        <v>9</v>
      </c>
      <c r="D95" s="35">
        <v>750</v>
      </c>
      <c r="E95" s="20">
        <v>0</v>
      </c>
      <c r="F95" s="20">
        <f t="shared" si="4"/>
        <v>0</v>
      </c>
      <c r="G95" s="20">
        <f t="shared" si="6"/>
        <v>0</v>
      </c>
      <c r="H95" s="54"/>
    </row>
    <row r="96" spans="1:8" ht="25.5">
      <c r="A96" s="80" t="s">
        <v>241</v>
      </c>
      <c r="B96" s="132" t="s">
        <v>345</v>
      </c>
      <c r="C96" s="34" t="s">
        <v>16</v>
      </c>
      <c r="D96" s="35">
        <v>200</v>
      </c>
      <c r="E96" s="20">
        <v>0</v>
      </c>
      <c r="F96" s="20">
        <f t="shared" si="4"/>
        <v>0</v>
      </c>
      <c r="G96" s="20">
        <f>SUM(F96*1.05)</f>
        <v>0</v>
      </c>
      <c r="H96" s="54"/>
    </row>
    <row r="97" spans="1:8">
      <c r="A97" s="80" t="s">
        <v>347</v>
      </c>
      <c r="B97" s="52" t="s">
        <v>346</v>
      </c>
      <c r="C97" s="34" t="s">
        <v>9</v>
      </c>
      <c r="D97" s="35">
        <v>5</v>
      </c>
      <c r="E97" s="20">
        <v>0</v>
      </c>
      <c r="F97" s="20">
        <f t="shared" si="4"/>
        <v>0</v>
      </c>
      <c r="G97" s="20">
        <f t="shared" ref="G97:G116" si="7">SUM(F97*1.08)</f>
        <v>0</v>
      </c>
      <c r="H97" s="54"/>
    </row>
    <row r="98" spans="1:8">
      <c r="A98" s="80" t="s">
        <v>349</v>
      </c>
      <c r="B98" s="52" t="s">
        <v>348</v>
      </c>
      <c r="C98" s="34" t="s">
        <v>9</v>
      </c>
      <c r="D98" s="35">
        <v>10</v>
      </c>
      <c r="E98" s="20">
        <v>0</v>
      </c>
      <c r="F98" s="20">
        <f t="shared" si="4"/>
        <v>0</v>
      </c>
      <c r="G98" s="20">
        <f t="shared" si="7"/>
        <v>0</v>
      </c>
      <c r="H98" s="54"/>
    </row>
    <row r="99" spans="1:8">
      <c r="A99" s="80" t="s">
        <v>351</v>
      </c>
      <c r="B99" s="52" t="s">
        <v>350</v>
      </c>
      <c r="C99" s="34" t="s">
        <v>9</v>
      </c>
      <c r="D99" s="35">
        <v>10</v>
      </c>
      <c r="E99" s="20">
        <v>0</v>
      </c>
      <c r="F99" s="20">
        <f t="shared" si="4"/>
        <v>0</v>
      </c>
      <c r="G99" s="20">
        <f t="shared" si="7"/>
        <v>0</v>
      </c>
      <c r="H99" s="54"/>
    </row>
    <row r="100" spans="1:8">
      <c r="A100" s="80" t="s">
        <v>353</v>
      </c>
      <c r="B100" s="52" t="s">
        <v>352</v>
      </c>
      <c r="C100" s="34" t="s">
        <v>9</v>
      </c>
      <c r="D100" s="35">
        <v>2</v>
      </c>
      <c r="E100" s="20">
        <v>0</v>
      </c>
      <c r="F100" s="20">
        <f t="shared" si="4"/>
        <v>0</v>
      </c>
      <c r="G100" s="20">
        <f t="shared" si="7"/>
        <v>0</v>
      </c>
      <c r="H100" s="54"/>
    </row>
    <row r="101" spans="1:8">
      <c r="A101" s="80" t="s">
        <v>355</v>
      </c>
      <c r="B101" s="52" t="s">
        <v>354</v>
      </c>
      <c r="C101" s="34" t="s">
        <v>9</v>
      </c>
      <c r="D101" s="35">
        <v>80</v>
      </c>
      <c r="E101" s="20">
        <v>0</v>
      </c>
      <c r="F101" s="20">
        <f t="shared" si="4"/>
        <v>0</v>
      </c>
      <c r="G101" s="20">
        <f t="shared" si="7"/>
        <v>0</v>
      </c>
      <c r="H101" s="54"/>
    </row>
    <row r="102" spans="1:8">
      <c r="A102" s="80" t="s">
        <v>357</v>
      </c>
      <c r="B102" s="13" t="s">
        <v>356</v>
      </c>
      <c r="C102" s="34" t="s">
        <v>9</v>
      </c>
      <c r="D102" s="14">
        <v>5</v>
      </c>
      <c r="E102" s="20">
        <v>0</v>
      </c>
      <c r="F102" s="20">
        <f t="shared" si="4"/>
        <v>0</v>
      </c>
      <c r="G102" s="20">
        <f t="shared" si="7"/>
        <v>0</v>
      </c>
      <c r="H102" s="54"/>
    </row>
    <row r="103" spans="1:8">
      <c r="A103" s="80" t="s">
        <v>359</v>
      </c>
      <c r="B103" s="13" t="s">
        <v>703</v>
      </c>
      <c r="C103" s="34" t="s">
        <v>9</v>
      </c>
      <c r="D103" s="14">
        <v>10</v>
      </c>
      <c r="E103" s="20">
        <v>0</v>
      </c>
      <c r="F103" s="20">
        <f t="shared" ref="F103" si="8">SUM(D103*E103)</f>
        <v>0</v>
      </c>
      <c r="G103" s="20">
        <f t="shared" ref="G103" si="9">SUM(F103*1.08)</f>
        <v>0</v>
      </c>
      <c r="H103" s="54"/>
    </row>
    <row r="104" spans="1:8">
      <c r="A104" s="80" t="s">
        <v>361</v>
      </c>
      <c r="B104" s="13" t="s">
        <v>704</v>
      </c>
      <c r="C104" s="34" t="s">
        <v>9</v>
      </c>
      <c r="D104" s="14">
        <v>5</v>
      </c>
      <c r="E104" s="20">
        <v>0</v>
      </c>
      <c r="F104" s="20">
        <f t="shared" si="4"/>
        <v>0</v>
      </c>
      <c r="G104" s="20">
        <f t="shared" si="7"/>
        <v>0</v>
      </c>
      <c r="H104" s="54"/>
    </row>
    <row r="105" spans="1:8">
      <c r="A105" s="80" t="s">
        <v>363</v>
      </c>
      <c r="B105" s="52" t="s">
        <v>358</v>
      </c>
      <c r="C105" s="34" t="s">
        <v>9</v>
      </c>
      <c r="D105" s="35">
        <v>60</v>
      </c>
      <c r="E105" s="20">
        <v>0</v>
      </c>
      <c r="F105" s="20">
        <f t="shared" si="4"/>
        <v>0</v>
      </c>
      <c r="G105" s="20">
        <f t="shared" si="7"/>
        <v>0</v>
      </c>
      <c r="H105" s="54"/>
    </row>
    <row r="106" spans="1:8">
      <c r="A106" s="80" t="s">
        <v>365</v>
      </c>
      <c r="B106" s="52" t="s">
        <v>360</v>
      </c>
      <c r="C106" s="34" t="s">
        <v>9</v>
      </c>
      <c r="D106" s="35">
        <v>50</v>
      </c>
      <c r="E106" s="20">
        <v>0</v>
      </c>
      <c r="F106" s="20">
        <f t="shared" si="4"/>
        <v>0</v>
      </c>
      <c r="G106" s="20">
        <f t="shared" si="7"/>
        <v>0</v>
      </c>
      <c r="H106" s="54"/>
    </row>
    <row r="107" spans="1:8">
      <c r="A107" s="80" t="s">
        <v>367</v>
      </c>
      <c r="B107" s="52" t="s">
        <v>362</v>
      </c>
      <c r="C107" s="34" t="s">
        <v>9</v>
      </c>
      <c r="D107" s="35">
        <v>200</v>
      </c>
      <c r="E107" s="20">
        <v>0</v>
      </c>
      <c r="F107" s="20">
        <f t="shared" si="4"/>
        <v>0</v>
      </c>
      <c r="G107" s="20">
        <f t="shared" si="7"/>
        <v>0</v>
      </c>
      <c r="H107" s="54"/>
    </row>
    <row r="108" spans="1:8">
      <c r="A108" s="80" t="s">
        <v>369</v>
      </c>
      <c r="B108" s="52" t="s">
        <v>364</v>
      </c>
      <c r="C108" s="34" t="s">
        <v>9</v>
      </c>
      <c r="D108" s="35">
        <v>50</v>
      </c>
      <c r="E108" s="20">
        <v>0</v>
      </c>
      <c r="F108" s="20">
        <f t="shared" si="4"/>
        <v>0</v>
      </c>
      <c r="G108" s="20">
        <f t="shared" si="7"/>
        <v>0</v>
      </c>
      <c r="H108" s="54"/>
    </row>
    <row r="109" spans="1:8">
      <c r="A109" s="80" t="s">
        <v>371</v>
      </c>
      <c r="B109" s="52" t="s">
        <v>366</v>
      </c>
      <c r="C109" s="34" t="s">
        <v>9</v>
      </c>
      <c r="D109" s="35">
        <v>5</v>
      </c>
      <c r="E109" s="20">
        <v>0</v>
      </c>
      <c r="F109" s="20">
        <f t="shared" si="4"/>
        <v>0</v>
      </c>
      <c r="G109" s="20">
        <f t="shared" si="7"/>
        <v>0</v>
      </c>
      <c r="H109" s="54"/>
    </row>
    <row r="110" spans="1:8">
      <c r="A110" s="80" t="s">
        <v>373</v>
      </c>
      <c r="B110" s="52" t="s">
        <v>368</v>
      </c>
      <c r="C110" s="34" t="s">
        <v>9</v>
      </c>
      <c r="D110" s="35">
        <v>5</v>
      </c>
      <c r="E110" s="20">
        <v>0</v>
      </c>
      <c r="F110" s="20">
        <f t="shared" si="4"/>
        <v>0</v>
      </c>
      <c r="G110" s="20">
        <f t="shared" si="7"/>
        <v>0</v>
      </c>
      <c r="H110" s="54"/>
    </row>
    <row r="111" spans="1:8">
      <c r="A111" s="80" t="s">
        <v>375</v>
      </c>
      <c r="B111" s="13" t="s">
        <v>370</v>
      </c>
      <c r="C111" s="34" t="s">
        <v>9</v>
      </c>
      <c r="D111" s="14">
        <v>10</v>
      </c>
      <c r="E111" s="20">
        <v>0</v>
      </c>
      <c r="F111" s="20">
        <f t="shared" si="4"/>
        <v>0</v>
      </c>
      <c r="G111" s="20">
        <f t="shared" si="7"/>
        <v>0</v>
      </c>
      <c r="H111" s="54"/>
    </row>
    <row r="112" spans="1:8">
      <c r="A112" s="80" t="s">
        <v>377</v>
      </c>
      <c r="B112" s="52" t="s">
        <v>372</v>
      </c>
      <c r="C112" s="34" t="s">
        <v>9</v>
      </c>
      <c r="D112" s="35">
        <v>50</v>
      </c>
      <c r="E112" s="20">
        <v>0</v>
      </c>
      <c r="F112" s="20">
        <f t="shared" si="4"/>
        <v>0</v>
      </c>
      <c r="G112" s="20">
        <f t="shared" si="7"/>
        <v>0</v>
      </c>
      <c r="H112" s="54"/>
    </row>
    <row r="113" spans="1:8">
      <c r="A113" s="80" t="s">
        <v>379</v>
      </c>
      <c r="B113" s="18" t="s">
        <v>374</v>
      </c>
      <c r="C113" s="174" t="s">
        <v>224</v>
      </c>
      <c r="D113" s="136">
        <v>10</v>
      </c>
      <c r="E113" s="20">
        <v>0</v>
      </c>
      <c r="F113" s="20">
        <f t="shared" si="4"/>
        <v>0</v>
      </c>
      <c r="G113" s="20">
        <f t="shared" si="7"/>
        <v>0</v>
      </c>
      <c r="H113" s="54"/>
    </row>
    <row r="114" spans="1:8">
      <c r="A114" s="80" t="s">
        <v>381</v>
      </c>
      <c r="B114" s="52" t="s">
        <v>376</v>
      </c>
      <c r="C114" s="34" t="s">
        <v>9</v>
      </c>
      <c r="D114" s="35">
        <v>10</v>
      </c>
      <c r="E114" s="20">
        <v>0</v>
      </c>
      <c r="F114" s="20">
        <f t="shared" si="4"/>
        <v>0</v>
      </c>
      <c r="G114" s="20">
        <f t="shared" si="7"/>
        <v>0</v>
      </c>
      <c r="H114" s="54"/>
    </row>
    <row r="115" spans="1:8">
      <c r="A115" s="80" t="s">
        <v>383</v>
      </c>
      <c r="B115" s="52" t="s">
        <v>378</v>
      </c>
      <c r="C115" s="34" t="s">
        <v>16</v>
      </c>
      <c r="D115" s="35">
        <v>60</v>
      </c>
      <c r="E115" s="20">
        <v>0</v>
      </c>
      <c r="F115" s="20">
        <f t="shared" si="4"/>
        <v>0</v>
      </c>
      <c r="G115" s="20">
        <f t="shared" si="7"/>
        <v>0</v>
      </c>
      <c r="H115" s="54"/>
    </row>
    <row r="116" spans="1:8">
      <c r="A116" s="80" t="s">
        <v>384</v>
      </c>
      <c r="B116" s="32" t="s">
        <v>380</v>
      </c>
      <c r="C116" s="34" t="s">
        <v>9</v>
      </c>
      <c r="D116" s="35">
        <v>120</v>
      </c>
      <c r="E116" s="20">
        <v>0</v>
      </c>
      <c r="F116" s="20">
        <f t="shared" si="4"/>
        <v>0</v>
      </c>
      <c r="G116" s="20">
        <f t="shared" si="7"/>
        <v>0</v>
      </c>
      <c r="H116" s="54"/>
    </row>
    <row r="117" spans="1:8">
      <c r="A117" s="80" t="s">
        <v>386</v>
      </c>
      <c r="B117" s="52" t="s">
        <v>382</v>
      </c>
      <c r="C117" s="34" t="s">
        <v>9</v>
      </c>
      <c r="D117" s="35">
        <v>50</v>
      </c>
      <c r="E117" s="20">
        <v>0</v>
      </c>
      <c r="F117" s="20">
        <f t="shared" si="4"/>
        <v>0</v>
      </c>
      <c r="G117" s="20">
        <f>SUM(F117*1.23)</f>
        <v>0</v>
      </c>
      <c r="H117" s="54"/>
    </row>
    <row r="118" spans="1:8">
      <c r="A118" s="80" t="s">
        <v>388</v>
      </c>
      <c r="B118" s="52" t="s">
        <v>385</v>
      </c>
      <c r="C118" s="34" t="s">
        <v>9</v>
      </c>
      <c r="D118" s="35">
        <v>150</v>
      </c>
      <c r="E118" s="20">
        <v>0</v>
      </c>
      <c r="F118" s="20">
        <f t="shared" si="4"/>
        <v>0</v>
      </c>
      <c r="G118" s="20">
        <f t="shared" ref="G118:G151" si="10">SUM(F118*1.08)</f>
        <v>0</v>
      </c>
      <c r="H118" s="54"/>
    </row>
    <row r="119" spans="1:8">
      <c r="A119" s="80" t="s">
        <v>390</v>
      </c>
      <c r="B119" s="13" t="s">
        <v>387</v>
      </c>
      <c r="C119" s="34" t="s">
        <v>9</v>
      </c>
      <c r="D119" s="35">
        <v>10</v>
      </c>
      <c r="E119" s="20">
        <v>0</v>
      </c>
      <c r="F119" s="20">
        <f t="shared" si="4"/>
        <v>0</v>
      </c>
      <c r="G119" s="20">
        <f t="shared" si="10"/>
        <v>0</v>
      </c>
      <c r="H119" s="54"/>
    </row>
    <row r="120" spans="1:8">
      <c r="A120" s="80" t="s">
        <v>392</v>
      </c>
      <c r="B120" s="52" t="s">
        <v>389</v>
      </c>
      <c r="C120" s="34" t="s">
        <v>9</v>
      </c>
      <c r="D120" s="35">
        <v>40</v>
      </c>
      <c r="E120" s="20">
        <v>0</v>
      </c>
      <c r="F120" s="20">
        <f t="shared" si="4"/>
        <v>0</v>
      </c>
      <c r="G120" s="20">
        <f t="shared" si="10"/>
        <v>0</v>
      </c>
      <c r="H120" s="54"/>
    </row>
    <row r="121" spans="1:8">
      <c r="A121" s="80" t="s">
        <v>394</v>
      </c>
      <c r="B121" s="125" t="s">
        <v>391</v>
      </c>
      <c r="C121" s="34" t="s">
        <v>9</v>
      </c>
      <c r="D121" s="35">
        <v>10</v>
      </c>
      <c r="E121" s="20">
        <v>0</v>
      </c>
      <c r="F121" s="20">
        <f t="shared" si="4"/>
        <v>0</v>
      </c>
      <c r="G121" s="20">
        <f t="shared" si="10"/>
        <v>0</v>
      </c>
      <c r="H121" s="54"/>
    </row>
    <row r="122" spans="1:8">
      <c r="A122" s="80" t="s">
        <v>396</v>
      </c>
      <c r="B122" s="125" t="s">
        <v>393</v>
      </c>
      <c r="C122" s="34" t="s">
        <v>9</v>
      </c>
      <c r="D122" s="35">
        <v>10</v>
      </c>
      <c r="E122" s="20">
        <v>0</v>
      </c>
      <c r="F122" s="20">
        <f t="shared" si="4"/>
        <v>0</v>
      </c>
      <c r="G122" s="20">
        <f t="shared" si="10"/>
        <v>0</v>
      </c>
      <c r="H122" s="54"/>
    </row>
    <row r="123" spans="1:8">
      <c r="A123" s="80" t="s">
        <v>398</v>
      </c>
      <c r="B123" s="52" t="s">
        <v>395</v>
      </c>
      <c r="C123" s="34" t="s">
        <v>9</v>
      </c>
      <c r="D123" s="35">
        <v>20</v>
      </c>
      <c r="E123" s="20">
        <v>0</v>
      </c>
      <c r="F123" s="20">
        <f t="shared" si="4"/>
        <v>0</v>
      </c>
      <c r="G123" s="20">
        <f t="shared" si="10"/>
        <v>0</v>
      </c>
      <c r="H123" s="54"/>
    </row>
    <row r="124" spans="1:8">
      <c r="A124" s="80" t="s">
        <v>400</v>
      </c>
      <c r="B124" s="52" t="s">
        <v>397</v>
      </c>
      <c r="C124" s="34" t="s">
        <v>9</v>
      </c>
      <c r="D124" s="35">
        <v>30</v>
      </c>
      <c r="E124" s="20">
        <v>0</v>
      </c>
      <c r="F124" s="20">
        <f t="shared" si="4"/>
        <v>0</v>
      </c>
      <c r="G124" s="20">
        <f t="shared" si="10"/>
        <v>0</v>
      </c>
      <c r="H124" s="54"/>
    </row>
    <row r="125" spans="1:8">
      <c r="A125" s="80" t="s">
        <v>402</v>
      </c>
      <c r="B125" s="52" t="s">
        <v>399</v>
      </c>
      <c r="C125" s="34" t="s">
        <v>9</v>
      </c>
      <c r="D125" s="35">
        <v>30</v>
      </c>
      <c r="E125" s="20">
        <v>0</v>
      </c>
      <c r="F125" s="20">
        <f t="shared" si="4"/>
        <v>0</v>
      </c>
      <c r="G125" s="20">
        <f t="shared" si="10"/>
        <v>0</v>
      </c>
      <c r="H125" s="54"/>
    </row>
    <row r="126" spans="1:8">
      <c r="A126" s="80" t="s">
        <v>404</v>
      </c>
      <c r="B126" s="32" t="s">
        <v>401</v>
      </c>
      <c r="C126" s="34" t="s">
        <v>9</v>
      </c>
      <c r="D126" s="35">
        <v>10</v>
      </c>
      <c r="E126" s="20">
        <v>0</v>
      </c>
      <c r="F126" s="20">
        <f t="shared" si="4"/>
        <v>0</v>
      </c>
      <c r="G126" s="20">
        <f t="shared" si="10"/>
        <v>0</v>
      </c>
      <c r="H126" s="54"/>
    </row>
    <row r="127" spans="1:8">
      <c r="A127" s="80" t="s">
        <v>406</v>
      </c>
      <c r="B127" s="32" t="s">
        <v>403</v>
      </c>
      <c r="C127" s="34" t="s">
        <v>9</v>
      </c>
      <c r="D127" s="35">
        <v>50</v>
      </c>
      <c r="E127" s="20">
        <v>0</v>
      </c>
      <c r="F127" s="20">
        <f t="shared" si="4"/>
        <v>0</v>
      </c>
      <c r="G127" s="20">
        <f t="shared" si="10"/>
        <v>0</v>
      </c>
      <c r="H127" s="54"/>
    </row>
    <row r="128" spans="1:8">
      <c r="A128" s="80" t="s">
        <v>408</v>
      </c>
      <c r="B128" s="52" t="s">
        <v>405</v>
      </c>
      <c r="C128" s="34" t="s">
        <v>9</v>
      </c>
      <c r="D128" s="35">
        <v>5</v>
      </c>
      <c r="E128" s="20">
        <v>0</v>
      </c>
      <c r="F128" s="20">
        <f t="shared" si="4"/>
        <v>0</v>
      </c>
      <c r="G128" s="20">
        <f t="shared" si="10"/>
        <v>0</v>
      </c>
      <c r="H128" s="54"/>
    </row>
    <row r="129" spans="1:8">
      <c r="A129" s="80" t="s">
        <v>410</v>
      </c>
      <c r="B129" s="52" t="s">
        <v>407</v>
      </c>
      <c r="C129" s="34" t="s">
        <v>9</v>
      </c>
      <c r="D129" s="35">
        <v>60</v>
      </c>
      <c r="E129" s="20">
        <v>0</v>
      </c>
      <c r="F129" s="20">
        <f t="shared" si="4"/>
        <v>0</v>
      </c>
      <c r="G129" s="20">
        <f t="shared" si="10"/>
        <v>0</v>
      </c>
      <c r="H129" s="54"/>
    </row>
    <row r="130" spans="1:8">
      <c r="A130" s="80" t="s">
        <v>412</v>
      </c>
      <c r="B130" s="52" t="s">
        <v>409</v>
      </c>
      <c r="C130" s="34" t="s">
        <v>9</v>
      </c>
      <c r="D130" s="35">
        <v>120</v>
      </c>
      <c r="E130" s="20">
        <v>0</v>
      </c>
      <c r="F130" s="20">
        <f t="shared" si="4"/>
        <v>0</v>
      </c>
      <c r="G130" s="20">
        <f t="shared" si="10"/>
        <v>0</v>
      </c>
      <c r="H130" s="54"/>
    </row>
    <row r="131" spans="1:8">
      <c r="A131" s="80" t="s">
        <v>414</v>
      </c>
      <c r="B131" s="52" t="s">
        <v>411</v>
      </c>
      <c r="C131" s="34" t="s">
        <v>9</v>
      </c>
      <c r="D131" s="35">
        <v>150</v>
      </c>
      <c r="E131" s="20">
        <v>0</v>
      </c>
      <c r="F131" s="20">
        <f t="shared" si="4"/>
        <v>0</v>
      </c>
      <c r="G131" s="20">
        <f t="shared" si="10"/>
        <v>0</v>
      </c>
      <c r="H131" s="54"/>
    </row>
    <row r="132" spans="1:8">
      <c r="A132" s="80" t="s">
        <v>416</v>
      </c>
      <c r="B132" s="52" t="s">
        <v>413</v>
      </c>
      <c r="C132" s="34" t="s">
        <v>9</v>
      </c>
      <c r="D132" s="35">
        <v>200</v>
      </c>
      <c r="E132" s="20">
        <v>0</v>
      </c>
      <c r="F132" s="20">
        <f t="shared" si="4"/>
        <v>0</v>
      </c>
      <c r="G132" s="20">
        <f t="shared" si="10"/>
        <v>0</v>
      </c>
      <c r="H132" s="54"/>
    </row>
    <row r="133" spans="1:8">
      <c r="A133" s="80" t="s">
        <v>418</v>
      </c>
      <c r="B133" s="13" t="s">
        <v>415</v>
      </c>
      <c r="C133" s="34" t="s">
        <v>9</v>
      </c>
      <c r="D133" s="35">
        <v>500</v>
      </c>
      <c r="E133" s="20">
        <v>0</v>
      </c>
      <c r="F133" s="20">
        <f t="shared" si="4"/>
        <v>0</v>
      </c>
      <c r="G133" s="20">
        <f t="shared" si="10"/>
        <v>0</v>
      </c>
      <c r="H133" s="54"/>
    </row>
    <row r="134" spans="1:8">
      <c r="A134" s="80" t="s">
        <v>420</v>
      </c>
      <c r="B134" s="52" t="s">
        <v>417</v>
      </c>
      <c r="C134" s="34" t="s">
        <v>9</v>
      </c>
      <c r="D134" s="35">
        <v>40</v>
      </c>
      <c r="E134" s="20">
        <v>0</v>
      </c>
      <c r="F134" s="20">
        <f t="shared" ref="F134:F151" si="11">SUM(D134*E134)</f>
        <v>0</v>
      </c>
      <c r="G134" s="20">
        <f t="shared" si="10"/>
        <v>0</v>
      </c>
      <c r="H134" s="54"/>
    </row>
    <row r="135" spans="1:8">
      <c r="A135" s="80" t="s">
        <v>422</v>
      </c>
      <c r="B135" s="52" t="s">
        <v>419</v>
      </c>
      <c r="C135" s="34" t="s">
        <v>9</v>
      </c>
      <c r="D135" s="35">
        <v>20</v>
      </c>
      <c r="E135" s="20">
        <v>0</v>
      </c>
      <c r="F135" s="20">
        <f t="shared" si="11"/>
        <v>0</v>
      </c>
      <c r="G135" s="20">
        <f t="shared" si="10"/>
        <v>0</v>
      </c>
      <c r="H135" s="54"/>
    </row>
    <row r="136" spans="1:8">
      <c r="A136" s="80" t="s">
        <v>424</v>
      </c>
      <c r="B136" s="52" t="s">
        <v>421</v>
      </c>
      <c r="C136" s="34" t="s">
        <v>9</v>
      </c>
      <c r="D136" s="35">
        <v>10</v>
      </c>
      <c r="E136" s="20">
        <v>0</v>
      </c>
      <c r="F136" s="20">
        <f t="shared" si="11"/>
        <v>0</v>
      </c>
      <c r="G136" s="20">
        <f t="shared" si="10"/>
        <v>0</v>
      </c>
      <c r="H136" s="54"/>
    </row>
    <row r="137" spans="1:8">
      <c r="A137" s="80" t="s">
        <v>426</v>
      </c>
      <c r="B137" s="13" t="s">
        <v>423</v>
      </c>
      <c r="C137" s="34" t="s">
        <v>9</v>
      </c>
      <c r="D137" s="35">
        <v>150</v>
      </c>
      <c r="E137" s="20">
        <v>0</v>
      </c>
      <c r="F137" s="20">
        <f t="shared" si="11"/>
        <v>0</v>
      </c>
      <c r="G137" s="20">
        <f t="shared" si="10"/>
        <v>0</v>
      </c>
      <c r="H137" s="54"/>
    </row>
    <row r="138" spans="1:8">
      <c r="A138" s="80" t="s">
        <v>428</v>
      </c>
      <c r="B138" s="13" t="s">
        <v>425</v>
      </c>
      <c r="C138" s="34" t="s">
        <v>9</v>
      </c>
      <c r="D138" s="35">
        <v>200</v>
      </c>
      <c r="E138" s="20">
        <v>0</v>
      </c>
      <c r="F138" s="20">
        <f t="shared" si="11"/>
        <v>0</v>
      </c>
      <c r="G138" s="20">
        <f t="shared" si="10"/>
        <v>0</v>
      </c>
      <c r="H138" s="54"/>
    </row>
    <row r="139" spans="1:8">
      <c r="A139" s="80" t="s">
        <v>430</v>
      </c>
      <c r="B139" s="52" t="s">
        <v>427</v>
      </c>
      <c r="C139" s="34" t="s">
        <v>9</v>
      </c>
      <c r="D139" s="35">
        <v>10</v>
      </c>
      <c r="E139" s="20">
        <v>0</v>
      </c>
      <c r="F139" s="20">
        <f t="shared" si="11"/>
        <v>0</v>
      </c>
      <c r="G139" s="20">
        <f t="shared" si="10"/>
        <v>0</v>
      </c>
      <c r="H139" s="54"/>
    </row>
    <row r="140" spans="1:8">
      <c r="A140" s="80" t="s">
        <v>432</v>
      </c>
      <c r="B140" s="52" t="s">
        <v>429</v>
      </c>
      <c r="C140" s="34" t="s">
        <v>9</v>
      </c>
      <c r="D140" s="35">
        <v>30</v>
      </c>
      <c r="E140" s="20">
        <v>0</v>
      </c>
      <c r="F140" s="20">
        <f t="shared" si="11"/>
        <v>0</v>
      </c>
      <c r="G140" s="20">
        <f t="shared" si="10"/>
        <v>0</v>
      </c>
      <c r="H140" s="54"/>
    </row>
    <row r="141" spans="1:8">
      <c r="A141" s="80" t="s">
        <v>434</v>
      </c>
      <c r="B141" s="52" t="s">
        <v>431</v>
      </c>
      <c r="C141" s="34" t="s">
        <v>9</v>
      </c>
      <c r="D141" s="35">
        <v>100</v>
      </c>
      <c r="E141" s="20">
        <v>0</v>
      </c>
      <c r="F141" s="20">
        <f t="shared" si="11"/>
        <v>0</v>
      </c>
      <c r="G141" s="20">
        <f t="shared" si="10"/>
        <v>0</v>
      </c>
      <c r="H141" s="54"/>
    </row>
    <row r="142" spans="1:8">
      <c r="A142" s="80" t="s">
        <v>435</v>
      </c>
      <c r="B142" s="52" t="s">
        <v>433</v>
      </c>
      <c r="C142" s="34" t="s">
        <v>9</v>
      </c>
      <c r="D142" s="35">
        <v>15</v>
      </c>
      <c r="E142" s="20">
        <v>0</v>
      </c>
      <c r="F142" s="20">
        <f t="shared" si="11"/>
        <v>0</v>
      </c>
      <c r="G142" s="20">
        <f t="shared" si="10"/>
        <v>0</v>
      </c>
      <c r="H142" s="54"/>
    </row>
    <row r="143" spans="1:8">
      <c r="A143" s="80" t="s">
        <v>437</v>
      </c>
      <c r="B143" s="32" t="s">
        <v>710</v>
      </c>
      <c r="C143" s="34" t="s">
        <v>9</v>
      </c>
      <c r="D143" s="35">
        <v>40</v>
      </c>
      <c r="E143" s="20">
        <v>0</v>
      </c>
      <c r="F143" s="20">
        <f t="shared" si="11"/>
        <v>0</v>
      </c>
      <c r="G143" s="20">
        <f t="shared" si="10"/>
        <v>0</v>
      </c>
      <c r="H143" s="54"/>
    </row>
    <row r="144" spans="1:8">
      <c r="A144" s="80" t="s">
        <v>439</v>
      </c>
      <c r="B144" s="13" t="s">
        <v>436</v>
      </c>
      <c r="C144" s="34" t="s">
        <v>9</v>
      </c>
      <c r="D144" s="35">
        <v>5</v>
      </c>
      <c r="E144" s="20">
        <v>0</v>
      </c>
      <c r="F144" s="20">
        <f t="shared" si="11"/>
        <v>0</v>
      </c>
      <c r="G144" s="20">
        <f t="shared" si="10"/>
        <v>0</v>
      </c>
      <c r="H144" s="54"/>
    </row>
    <row r="145" spans="1:8">
      <c r="A145" s="80" t="s">
        <v>441</v>
      </c>
      <c r="B145" s="52" t="s">
        <v>438</v>
      </c>
      <c r="C145" s="34" t="s">
        <v>9</v>
      </c>
      <c r="D145" s="35">
        <v>20</v>
      </c>
      <c r="E145" s="20">
        <v>0</v>
      </c>
      <c r="F145" s="20">
        <f t="shared" si="11"/>
        <v>0</v>
      </c>
      <c r="G145" s="20">
        <f t="shared" si="10"/>
        <v>0</v>
      </c>
      <c r="H145" s="54"/>
    </row>
    <row r="146" spans="1:8">
      <c r="A146" s="80" t="s">
        <v>442</v>
      </c>
      <c r="B146" s="52" t="s">
        <v>440</v>
      </c>
      <c r="C146" s="34" t="s">
        <v>9</v>
      </c>
      <c r="D146" s="35">
        <v>30</v>
      </c>
      <c r="E146" s="20">
        <v>0</v>
      </c>
      <c r="F146" s="20">
        <f t="shared" si="11"/>
        <v>0</v>
      </c>
      <c r="G146" s="20">
        <f t="shared" si="10"/>
        <v>0</v>
      </c>
      <c r="H146" s="54"/>
    </row>
    <row r="147" spans="1:8">
      <c r="A147" s="80" t="s">
        <v>444</v>
      </c>
      <c r="B147" s="52" t="s">
        <v>711</v>
      </c>
      <c r="C147" s="34" t="s">
        <v>9</v>
      </c>
      <c r="D147" s="35">
        <v>250</v>
      </c>
      <c r="E147" s="20">
        <v>0</v>
      </c>
      <c r="F147" s="20">
        <f t="shared" si="11"/>
        <v>0</v>
      </c>
      <c r="G147" s="20">
        <f t="shared" si="10"/>
        <v>0</v>
      </c>
      <c r="H147" s="54"/>
    </row>
    <row r="148" spans="1:8">
      <c r="A148" s="80" t="s">
        <v>706</v>
      </c>
      <c r="B148" s="52" t="s">
        <v>443</v>
      </c>
      <c r="C148" s="34" t="s">
        <v>9</v>
      </c>
      <c r="D148" s="35">
        <v>60</v>
      </c>
      <c r="E148" s="20">
        <v>0</v>
      </c>
      <c r="F148" s="20">
        <f t="shared" si="11"/>
        <v>0</v>
      </c>
      <c r="G148" s="20">
        <f t="shared" si="10"/>
        <v>0</v>
      </c>
      <c r="H148" s="54"/>
    </row>
    <row r="149" spans="1:8">
      <c r="A149" s="80" t="s">
        <v>707</v>
      </c>
      <c r="B149" s="52" t="s">
        <v>445</v>
      </c>
      <c r="C149" s="34" t="s">
        <v>9</v>
      </c>
      <c r="D149" s="35">
        <v>20</v>
      </c>
      <c r="E149" s="20">
        <v>0</v>
      </c>
      <c r="F149" s="20">
        <f t="shared" ref="F149:F150" si="12">SUM(D149*E149)</f>
        <v>0</v>
      </c>
      <c r="G149" s="20">
        <f t="shared" ref="G149:G150" si="13">SUM(F149*1.08)</f>
        <v>0</v>
      </c>
      <c r="H149" s="54"/>
    </row>
    <row r="150" spans="1:8">
      <c r="A150" s="80" t="s">
        <v>708</v>
      </c>
      <c r="B150" s="52" t="s">
        <v>702</v>
      </c>
      <c r="C150" s="34" t="s">
        <v>9</v>
      </c>
      <c r="D150" s="35">
        <v>60</v>
      </c>
      <c r="E150" s="20">
        <v>0</v>
      </c>
      <c r="F150" s="20">
        <f t="shared" si="12"/>
        <v>0</v>
      </c>
      <c r="G150" s="20">
        <f t="shared" si="13"/>
        <v>0</v>
      </c>
      <c r="H150" s="54"/>
    </row>
    <row r="151" spans="1:8">
      <c r="A151" s="80" t="s">
        <v>709</v>
      </c>
      <c r="B151" s="52" t="s">
        <v>705</v>
      </c>
      <c r="C151" s="34" t="s">
        <v>9</v>
      </c>
      <c r="D151" s="35">
        <v>30</v>
      </c>
      <c r="E151" s="20">
        <v>0</v>
      </c>
      <c r="F151" s="20">
        <f t="shared" si="11"/>
        <v>0</v>
      </c>
      <c r="G151" s="20">
        <f t="shared" si="10"/>
        <v>0</v>
      </c>
      <c r="H151" s="54"/>
    </row>
    <row r="152" spans="1:8">
      <c r="B152" s="175"/>
      <c r="C152" s="176"/>
      <c r="D152" s="177"/>
      <c r="E152" s="178"/>
      <c r="F152" s="179">
        <f>SUM(F4:F151)</f>
        <v>0</v>
      </c>
      <c r="G152" s="180">
        <f>SUM(G4:G151)</f>
        <v>0</v>
      </c>
      <c r="H152" s="74"/>
    </row>
    <row r="153" spans="1:8">
      <c r="B153" s="77" t="s">
        <v>747</v>
      </c>
      <c r="C153" s="78"/>
      <c r="D153" s="75"/>
      <c r="E153" s="59"/>
      <c r="F153" s="59"/>
      <c r="G153" s="74"/>
    </row>
    <row r="154" spans="1:8" ht="76.5" customHeight="1">
      <c r="A154" s="60" t="s">
        <v>220</v>
      </c>
      <c r="B154" s="6" t="s">
        <v>1</v>
      </c>
      <c r="C154" s="60" t="s">
        <v>221</v>
      </c>
      <c r="D154" s="79" t="s">
        <v>3</v>
      </c>
      <c r="E154" s="61" t="s">
        <v>726</v>
      </c>
      <c r="F154" s="61" t="s">
        <v>222</v>
      </c>
      <c r="G154" s="6" t="s">
        <v>223</v>
      </c>
      <c r="H154" s="6" t="s">
        <v>717</v>
      </c>
    </row>
    <row r="155" spans="1:8">
      <c r="A155" s="80" t="s">
        <v>7</v>
      </c>
      <c r="B155" s="52" t="s">
        <v>446</v>
      </c>
      <c r="C155" s="80" t="s">
        <v>16</v>
      </c>
      <c r="D155" s="117">
        <v>3000</v>
      </c>
      <c r="E155" s="54">
        <v>0</v>
      </c>
      <c r="F155" s="54">
        <f t="shared" ref="F155" si="14">SUM(D155*E155)</f>
        <v>0</v>
      </c>
      <c r="G155" s="54">
        <f t="shared" ref="G155" si="15">SUM(F155*1.08)</f>
        <v>0</v>
      </c>
      <c r="H155" s="54"/>
    </row>
    <row r="156" spans="1:8">
      <c r="A156" s="74"/>
      <c r="B156" s="137"/>
      <c r="C156" s="74"/>
      <c r="D156" s="75"/>
      <c r="E156" s="59"/>
      <c r="F156" s="59"/>
      <c r="G156" s="59"/>
      <c r="H156" s="59"/>
    </row>
    <row r="157" spans="1:8">
      <c r="B157" s="77" t="s">
        <v>748</v>
      </c>
      <c r="C157" s="78"/>
      <c r="D157" s="75"/>
      <c r="E157" s="59"/>
      <c r="F157" s="59"/>
      <c r="G157" s="74"/>
    </row>
    <row r="158" spans="1:8" ht="81.75" customHeight="1">
      <c r="A158" s="60" t="s">
        <v>220</v>
      </c>
      <c r="B158" s="6" t="s">
        <v>1</v>
      </c>
      <c r="C158" s="60" t="s">
        <v>221</v>
      </c>
      <c r="D158" s="79" t="s">
        <v>3</v>
      </c>
      <c r="E158" s="61" t="s">
        <v>726</v>
      </c>
      <c r="F158" s="61" t="s">
        <v>222</v>
      </c>
      <c r="G158" s="6" t="s">
        <v>223</v>
      </c>
      <c r="H158" s="6" t="s">
        <v>717</v>
      </c>
    </row>
    <row r="159" spans="1:8">
      <c r="A159" s="80" t="s">
        <v>7</v>
      </c>
      <c r="B159" s="52" t="s">
        <v>447</v>
      </c>
      <c r="C159" s="34" t="s">
        <v>16</v>
      </c>
      <c r="D159" s="35">
        <v>50</v>
      </c>
      <c r="E159" s="20">
        <v>0</v>
      </c>
      <c r="F159" s="20">
        <f t="shared" ref="F159:F220" si="16">SUM(D159*E159)</f>
        <v>0</v>
      </c>
      <c r="G159" s="20">
        <f t="shared" ref="G159:G183" si="17">SUM(F159*1.08)</f>
        <v>0</v>
      </c>
      <c r="H159" s="20"/>
    </row>
    <row r="160" spans="1:8">
      <c r="A160" s="80" t="s">
        <v>10</v>
      </c>
      <c r="B160" s="13" t="s">
        <v>448</v>
      </c>
      <c r="C160" s="34" t="s">
        <v>9</v>
      </c>
      <c r="D160" s="14">
        <v>10</v>
      </c>
      <c r="E160" s="20">
        <v>0</v>
      </c>
      <c r="F160" s="20">
        <f t="shared" si="16"/>
        <v>0</v>
      </c>
      <c r="G160" s="20">
        <f t="shared" si="17"/>
        <v>0</v>
      </c>
      <c r="H160" s="20"/>
    </row>
    <row r="161" spans="1:8">
      <c r="A161" s="80" t="s">
        <v>12</v>
      </c>
      <c r="B161" s="13" t="s">
        <v>449</v>
      </c>
      <c r="C161" s="34" t="s">
        <v>9</v>
      </c>
      <c r="D161" s="14">
        <v>100</v>
      </c>
      <c r="E161" s="20">
        <v>0</v>
      </c>
      <c r="F161" s="20">
        <f t="shared" si="16"/>
        <v>0</v>
      </c>
      <c r="G161" s="20">
        <f t="shared" si="17"/>
        <v>0</v>
      </c>
      <c r="H161" s="20"/>
    </row>
    <row r="162" spans="1:8">
      <c r="A162" s="80" t="s">
        <v>14</v>
      </c>
      <c r="B162" s="13" t="s">
        <v>450</v>
      </c>
      <c r="C162" s="34" t="s">
        <v>9</v>
      </c>
      <c r="D162" s="35">
        <v>10</v>
      </c>
      <c r="E162" s="20">
        <v>0</v>
      </c>
      <c r="F162" s="20">
        <f t="shared" si="16"/>
        <v>0</v>
      </c>
      <c r="G162" s="20">
        <f t="shared" si="17"/>
        <v>0</v>
      </c>
      <c r="H162" s="20"/>
    </row>
    <row r="163" spans="1:8">
      <c r="A163" s="80" t="s">
        <v>17</v>
      </c>
      <c r="B163" s="52" t="s">
        <v>451</v>
      </c>
      <c r="C163" s="34" t="s">
        <v>9</v>
      </c>
      <c r="D163" s="35">
        <v>200</v>
      </c>
      <c r="E163" s="20">
        <v>0</v>
      </c>
      <c r="F163" s="20">
        <f t="shared" si="16"/>
        <v>0</v>
      </c>
      <c r="G163" s="20">
        <f t="shared" si="17"/>
        <v>0</v>
      </c>
      <c r="H163" s="20"/>
    </row>
    <row r="164" spans="1:8">
      <c r="A164" s="80" t="s">
        <v>19</v>
      </c>
      <c r="B164" s="52" t="s">
        <v>452</v>
      </c>
      <c r="C164" s="34" t="s">
        <v>9</v>
      </c>
      <c r="D164" s="35">
        <v>20</v>
      </c>
      <c r="E164" s="20">
        <v>0</v>
      </c>
      <c r="F164" s="20">
        <f t="shared" si="16"/>
        <v>0</v>
      </c>
      <c r="G164" s="20">
        <f t="shared" si="17"/>
        <v>0</v>
      </c>
      <c r="H164" s="20"/>
    </row>
    <row r="165" spans="1:8">
      <c r="A165" s="80" t="s">
        <v>21</v>
      </c>
      <c r="B165" s="52" t="s">
        <v>453</v>
      </c>
      <c r="C165" s="34" t="s">
        <v>9</v>
      </c>
      <c r="D165" s="35">
        <v>120</v>
      </c>
      <c r="E165" s="20">
        <v>0</v>
      </c>
      <c r="F165" s="20">
        <f t="shared" si="16"/>
        <v>0</v>
      </c>
      <c r="G165" s="20">
        <f t="shared" si="17"/>
        <v>0</v>
      </c>
      <c r="H165" s="20"/>
    </row>
    <row r="166" spans="1:8">
      <c r="A166" s="80" t="s">
        <v>23</v>
      </c>
      <c r="B166" s="52" t="s">
        <v>454</v>
      </c>
      <c r="C166" s="34" t="s">
        <v>9</v>
      </c>
      <c r="D166" s="35">
        <v>120</v>
      </c>
      <c r="E166" s="20">
        <v>0</v>
      </c>
      <c r="F166" s="20">
        <f t="shared" si="16"/>
        <v>0</v>
      </c>
      <c r="G166" s="20">
        <f t="shared" si="17"/>
        <v>0</v>
      </c>
      <c r="H166" s="20"/>
    </row>
    <row r="167" spans="1:8">
      <c r="A167" s="80" t="s">
        <v>25</v>
      </c>
      <c r="B167" s="32" t="s">
        <v>455</v>
      </c>
      <c r="C167" s="34" t="s">
        <v>9</v>
      </c>
      <c r="D167" s="35">
        <v>50</v>
      </c>
      <c r="E167" s="20">
        <v>0</v>
      </c>
      <c r="F167" s="20">
        <f t="shared" si="16"/>
        <v>0</v>
      </c>
      <c r="G167" s="20">
        <f t="shared" si="17"/>
        <v>0</v>
      </c>
      <c r="H167" s="20"/>
    </row>
    <row r="168" spans="1:8">
      <c r="A168" s="80" t="s">
        <v>27</v>
      </c>
      <c r="B168" s="52" t="s">
        <v>456</v>
      </c>
      <c r="C168" s="34" t="s">
        <v>9</v>
      </c>
      <c r="D168" s="35">
        <v>200</v>
      </c>
      <c r="E168" s="20">
        <v>0</v>
      </c>
      <c r="F168" s="20">
        <f t="shared" si="16"/>
        <v>0</v>
      </c>
      <c r="G168" s="20">
        <f t="shared" si="17"/>
        <v>0</v>
      </c>
      <c r="H168" s="20"/>
    </row>
    <row r="169" spans="1:8">
      <c r="A169" s="80" t="s">
        <v>30</v>
      </c>
      <c r="B169" s="52" t="s">
        <v>457</v>
      </c>
      <c r="C169" s="34" t="s">
        <v>9</v>
      </c>
      <c r="D169" s="35">
        <v>10</v>
      </c>
      <c r="E169" s="20">
        <v>0</v>
      </c>
      <c r="F169" s="20">
        <f t="shared" si="16"/>
        <v>0</v>
      </c>
      <c r="G169" s="20">
        <f t="shared" si="17"/>
        <v>0</v>
      </c>
      <c r="H169" s="20"/>
    </row>
    <row r="170" spans="1:8">
      <c r="A170" s="80" t="s">
        <v>32</v>
      </c>
      <c r="B170" s="32" t="s">
        <v>458</v>
      </c>
      <c r="C170" s="34" t="s">
        <v>9</v>
      </c>
      <c r="D170" s="35">
        <v>10</v>
      </c>
      <c r="E170" s="20">
        <v>0</v>
      </c>
      <c r="F170" s="20">
        <f t="shared" si="16"/>
        <v>0</v>
      </c>
      <c r="G170" s="20">
        <f t="shared" si="17"/>
        <v>0</v>
      </c>
      <c r="H170" s="20"/>
    </row>
    <row r="171" spans="1:8">
      <c r="A171" s="80" t="s">
        <v>34</v>
      </c>
      <c r="B171" s="52" t="s">
        <v>459</v>
      </c>
      <c r="C171" s="34" t="s">
        <v>9</v>
      </c>
      <c r="D171" s="35">
        <v>120</v>
      </c>
      <c r="E171" s="20">
        <v>0</v>
      </c>
      <c r="F171" s="20">
        <f t="shared" si="16"/>
        <v>0</v>
      </c>
      <c r="G171" s="20">
        <f t="shared" si="17"/>
        <v>0</v>
      </c>
      <c r="H171" s="20"/>
    </row>
    <row r="172" spans="1:8">
      <c r="A172" s="80" t="s">
        <v>36</v>
      </c>
      <c r="B172" s="138" t="s">
        <v>635</v>
      </c>
      <c r="C172" s="139" t="s">
        <v>9</v>
      </c>
      <c r="D172" s="140">
        <v>30</v>
      </c>
      <c r="E172" s="20">
        <v>0</v>
      </c>
      <c r="F172" s="20">
        <f t="shared" si="16"/>
        <v>0</v>
      </c>
      <c r="G172" s="20">
        <f t="shared" si="17"/>
        <v>0</v>
      </c>
      <c r="H172" s="20"/>
    </row>
    <row r="173" spans="1:8">
      <c r="A173" s="80" t="s">
        <v>38</v>
      </c>
      <c r="B173" s="32" t="s">
        <v>636</v>
      </c>
      <c r="C173" s="34" t="s">
        <v>9</v>
      </c>
      <c r="D173" s="35">
        <v>60</v>
      </c>
      <c r="E173" s="20">
        <v>0</v>
      </c>
      <c r="F173" s="20">
        <f t="shared" si="16"/>
        <v>0</v>
      </c>
      <c r="G173" s="20">
        <f t="shared" si="17"/>
        <v>0</v>
      </c>
      <c r="H173" s="20"/>
    </row>
    <row r="174" spans="1:8">
      <c r="A174" s="80" t="s">
        <v>40</v>
      </c>
      <c r="B174" s="32" t="s">
        <v>460</v>
      </c>
      <c r="C174" s="34" t="s">
        <v>9</v>
      </c>
      <c r="D174" s="35">
        <v>150</v>
      </c>
      <c r="E174" s="20">
        <v>0</v>
      </c>
      <c r="F174" s="20">
        <f t="shared" si="16"/>
        <v>0</v>
      </c>
      <c r="G174" s="20">
        <f t="shared" si="17"/>
        <v>0</v>
      </c>
      <c r="H174" s="20"/>
    </row>
    <row r="175" spans="1:8" ht="25.5">
      <c r="A175" s="80" t="s">
        <v>42</v>
      </c>
      <c r="B175" s="125" t="s">
        <v>461</v>
      </c>
      <c r="C175" s="34" t="s">
        <v>29</v>
      </c>
      <c r="D175" s="35">
        <v>50</v>
      </c>
      <c r="E175" s="20">
        <v>0</v>
      </c>
      <c r="F175" s="20">
        <f t="shared" si="16"/>
        <v>0</v>
      </c>
      <c r="G175" s="20">
        <f t="shared" si="17"/>
        <v>0</v>
      </c>
      <c r="H175" s="20"/>
    </row>
    <row r="176" spans="1:8">
      <c r="A176" s="80" t="s">
        <v>44</v>
      </c>
      <c r="B176" s="13" t="s">
        <v>462</v>
      </c>
      <c r="C176" s="34" t="s">
        <v>9</v>
      </c>
      <c r="D176" s="35">
        <v>200</v>
      </c>
      <c r="E176" s="20">
        <v>0</v>
      </c>
      <c r="F176" s="20">
        <f t="shared" si="16"/>
        <v>0</v>
      </c>
      <c r="G176" s="20">
        <f t="shared" si="17"/>
        <v>0</v>
      </c>
      <c r="H176" s="20"/>
    </row>
    <row r="177" spans="1:8">
      <c r="A177" s="80" t="s">
        <v>46</v>
      </c>
      <c r="B177" s="13" t="s">
        <v>463</v>
      </c>
      <c r="C177" s="34" t="s">
        <v>9</v>
      </c>
      <c r="D177" s="35">
        <v>300</v>
      </c>
      <c r="E177" s="20">
        <v>0</v>
      </c>
      <c r="F177" s="20">
        <f t="shared" si="16"/>
        <v>0</v>
      </c>
      <c r="G177" s="20">
        <f t="shared" si="17"/>
        <v>0</v>
      </c>
      <c r="H177" s="20"/>
    </row>
    <row r="178" spans="1:8">
      <c r="A178" s="80" t="s">
        <v>48</v>
      </c>
      <c r="B178" s="52" t="s">
        <v>464</v>
      </c>
      <c r="C178" s="34" t="s">
        <v>9</v>
      </c>
      <c r="D178" s="35">
        <v>40</v>
      </c>
      <c r="E178" s="20">
        <v>0</v>
      </c>
      <c r="F178" s="20">
        <f t="shared" si="16"/>
        <v>0</v>
      </c>
      <c r="G178" s="20">
        <f t="shared" si="17"/>
        <v>0</v>
      </c>
      <c r="H178" s="20"/>
    </row>
    <row r="179" spans="1:8">
      <c r="A179" s="80" t="s">
        <v>50</v>
      </c>
      <c r="B179" s="13" t="s">
        <v>465</v>
      </c>
      <c r="C179" s="34" t="s">
        <v>9</v>
      </c>
      <c r="D179" s="35">
        <v>10</v>
      </c>
      <c r="E179" s="20">
        <v>0</v>
      </c>
      <c r="F179" s="20">
        <f t="shared" si="16"/>
        <v>0</v>
      </c>
      <c r="G179" s="20">
        <f t="shared" si="17"/>
        <v>0</v>
      </c>
      <c r="H179" s="20"/>
    </row>
    <row r="180" spans="1:8">
      <c r="A180" s="80" t="s">
        <v>52</v>
      </c>
      <c r="B180" s="52" t="s">
        <v>466</v>
      </c>
      <c r="C180" s="34" t="s">
        <v>9</v>
      </c>
      <c r="D180" s="35">
        <v>30</v>
      </c>
      <c r="E180" s="20">
        <v>0</v>
      </c>
      <c r="F180" s="20">
        <f t="shared" si="16"/>
        <v>0</v>
      </c>
      <c r="G180" s="20">
        <f t="shared" si="17"/>
        <v>0</v>
      </c>
      <c r="H180" s="20"/>
    </row>
    <row r="181" spans="1:8">
      <c r="A181" s="80" t="s">
        <v>54</v>
      </c>
      <c r="B181" s="52" t="s">
        <v>467</v>
      </c>
      <c r="C181" s="34" t="s">
        <v>9</v>
      </c>
      <c r="D181" s="35">
        <v>20</v>
      </c>
      <c r="E181" s="20">
        <v>0</v>
      </c>
      <c r="F181" s="20">
        <f t="shared" si="16"/>
        <v>0</v>
      </c>
      <c r="G181" s="20">
        <f t="shared" si="17"/>
        <v>0</v>
      </c>
      <c r="H181" s="20"/>
    </row>
    <row r="182" spans="1:8">
      <c r="A182" s="80" t="s">
        <v>56</v>
      </c>
      <c r="B182" s="13" t="s">
        <v>637</v>
      </c>
      <c r="C182" s="34" t="s">
        <v>9</v>
      </c>
      <c r="D182" s="35">
        <v>5</v>
      </c>
      <c r="E182" s="20">
        <v>0</v>
      </c>
      <c r="F182" s="20">
        <f t="shared" si="16"/>
        <v>0</v>
      </c>
      <c r="G182" s="20">
        <f t="shared" si="17"/>
        <v>0</v>
      </c>
      <c r="H182" s="20"/>
    </row>
    <row r="183" spans="1:8">
      <c r="A183" s="80" t="s">
        <v>58</v>
      </c>
      <c r="B183" s="132" t="s">
        <v>468</v>
      </c>
      <c r="C183" s="34" t="s">
        <v>9</v>
      </c>
      <c r="D183" s="134">
        <v>5</v>
      </c>
      <c r="E183" s="20">
        <v>0</v>
      </c>
      <c r="F183" s="20">
        <f t="shared" si="16"/>
        <v>0</v>
      </c>
      <c r="G183" s="20">
        <f t="shared" si="17"/>
        <v>0</v>
      </c>
      <c r="H183" s="20"/>
    </row>
    <row r="184" spans="1:8">
      <c r="A184" s="80" t="s">
        <v>60</v>
      </c>
      <c r="B184" s="32" t="s">
        <v>469</v>
      </c>
      <c r="C184" s="34" t="s">
        <v>9</v>
      </c>
      <c r="D184" s="35">
        <v>130</v>
      </c>
      <c r="E184" s="20">
        <v>0</v>
      </c>
      <c r="F184" s="20">
        <f t="shared" si="16"/>
        <v>0</v>
      </c>
      <c r="G184" s="20">
        <f>SUM(F184*1.23)</f>
        <v>0</v>
      </c>
      <c r="H184" s="20"/>
    </row>
    <row r="185" spans="1:8">
      <c r="A185" s="80" t="s">
        <v>62</v>
      </c>
      <c r="B185" s="132" t="s">
        <v>470</v>
      </c>
      <c r="C185" s="133" t="s">
        <v>9</v>
      </c>
      <c r="D185" s="134">
        <v>200</v>
      </c>
      <c r="E185" s="20">
        <v>0</v>
      </c>
      <c r="F185" s="20">
        <f t="shared" si="16"/>
        <v>0</v>
      </c>
      <c r="G185" s="20">
        <f t="shared" ref="G185:G247" si="18">SUM(F185*1.08)</f>
        <v>0</v>
      </c>
      <c r="H185" s="20"/>
    </row>
    <row r="186" spans="1:8">
      <c r="A186" s="80" t="s">
        <v>64</v>
      </c>
      <c r="B186" s="52" t="s">
        <v>471</v>
      </c>
      <c r="C186" s="34" t="s">
        <v>9</v>
      </c>
      <c r="D186" s="35">
        <v>50</v>
      </c>
      <c r="E186" s="20">
        <v>0</v>
      </c>
      <c r="F186" s="20">
        <f t="shared" si="16"/>
        <v>0</v>
      </c>
      <c r="G186" s="20">
        <f t="shared" si="18"/>
        <v>0</v>
      </c>
      <c r="H186" s="20"/>
    </row>
    <row r="187" spans="1:8">
      <c r="A187" s="80" t="s">
        <v>66</v>
      </c>
      <c r="B187" s="52" t="s">
        <v>472</v>
      </c>
      <c r="C187" s="34" t="s">
        <v>9</v>
      </c>
      <c r="D187" s="35">
        <v>10</v>
      </c>
      <c r="E187" s="20">
        <v>0</v>
      </c>
      <c r="F187" s="20">
        <f t="shared" si="16"/>
        <v>0</v>
      </c>
      <c r="G187" s="20">
        <f t="shared" si="18"/>
        <v>0</v>
      </c>
      <c r="H187" s="20"/>
    </row>
    <row r="188" spans="1:8">
      <c r="A188" s="80" t="s">
        <v>68</v>
      </c>
      <c r="B188" s="18" t="s">
        <v>473</v>
      </c>
      <c r="C188" s="34" t="s">
        <v>9</v>
      </c>
      <c r="D188" s="136">
        <v>10</v>
      </c>
      <c r="E188" s="20">
        <v>0</v>
      </c>
      <c r="F188" s="20">
        <f t="shared" si="16"/>
        <v>0</v>
      </c>
      <c r="G188" s="20">
        <f t="shared" si="18"/>
        <v>0</v>
      </c>
      <c r="H188" s="20"/>
    </row>
    <row r="189" spans="1:8">
      <c r="A189" s="80" t="s">
        <v>70</v>
      </c>
      <c r="B189" s="18" t="s">
        <v>474</v>
      </c>
      <c r="C189" s="34" t="s">
        <v>9</v>
      </c>
      <c r="D189" s="136">
        <v>10</v>
      </c>
      <c r="E189" s="20">
        <v>0</v>
      </c>
      <c r="F189" s="20">
        <f t="shared" si="16"/>
        <v>0</v>
      </c>
      <c r="G189" s="20">
        <f t="shared" si="18"/>
        <v>0</v>
      </c>
      <c r="H189" s="20"/>
    </row>
    <row r="190" spans="1:8">
      <c r="A190" s="80" t="s">
        <v>72</v>
      </c>
      <c r="B190" s="52" t="s">
        <v>475</v>
      </c>
      <c r="C190" s="34" t="s">
        <v>9</v>
      </c>
      <c r="D190" s="35">
        <v>20</v>
      </c>
      <c r="E190" s="20">
        <v>0</v>
      </c>
      <c r="F190" s="20">
        <f t="shared" si="16"/>
        <v>0</v>
      </c>
      <c r="G190" s="20">
        <f t="shared" si="18"/>
        <v>0</v>
      </c>
      <c r="H190" s="20"/>
    </row>
    <row r="191" spans="1:8">
      <c r="A191" s="80" t="s">
        <v>74</v>
      </c>
      <c r="B191" s="52" t="s">
        <v>476</v>
      </c>
      <c r="C191" s="34" t="s">
        <v>9</v>
      </c>
      <c r="D191" s="35">
        <v>10</v>
      </c>
      <c r="E191" s="20">
        <v>0</v>
      </c>
      <c r="F191" s="20">
        <f t="shared" si="16"/>
        <v>0</v>
      </c>
      <c r="G191" s="20">
        <f t="shared" si="18"/>
        <v>0</v>
      </c>
      <c r="H191" s="20"/>
    </row>
    <row r="192" spans="1:8">
      <c r="A192" s="80" t="s">
        <v>76</v>
      </c>
      <c r="B192" s="52" t="s">
        <v>638</v>
      </c>
      <c r="C192" s="34" t="s">
        <v>9</v>
      </c>
      <c r="D192" s="35">
        <v>120</v>
      </c>
      <c r="E192" s="20">
        <v>0</v>
      </c>
      <c r="F192" s="20">
        <f t="shared" si="16"/>
        <v>0</v>
      </c>
      <c r="G192" s="20">
        <f t="shared" si="18"/>
        <v>0</v>
      </c>
      <c r="H192" s="20"/>
    </row>
    <row r="193" spans="1:8">
      <c r="A193" s="80" t="s">
        <v>78</v>
      </c>
      <c r="B193" s="52" t="s">
        <v>477</v>
      </c>
      <c r="C193" s="34" t="s">
        <v>9</v>
      </c>
      <c r="D193" s="35">
        <v>20</v>
      </c>
      <c r="E193" s="20">
        <v>0</v>
      </c>
      <c r="F193" s="20">
        <f t="shared" si="16"/>
        <v>0</v>
      </c>
      <c r="G193" s="20">
        <f t="shared" si="18"/>
        <v>0</v>
      </c>
      <c r="H193" s="20"/>
    </row>
    <row r="194" spans="1:8">
      <c r="A194" s="80" t="s">
        <v>80</v>
      </c>
      <c r="B194" s="52" t="s">
        <v>478</v>
      </c>
      <c r="C194" s="34" t="s">
        <v>9</v>
      </c>
      <c r="D194" s="35">
        <v>40</v>
      </c>
      <c r="E194" s="20">
        <v>0</v>
      </c>
      <c r="F194" s="20">
        <f t="shared" si="16"/>
        <v>0</v>
      </c>
      <c r="G194" s="20">
        <f t="shared" si="18"/>
        <v>0</v>
      </c>
      <c r="H194" s="20"/>
    </row>
    <row r="195" spans="1:8">
      <c r="A195" s="80" t="s">
        <v>82</v>
      </c>
      <c r="B195" s="13" t="s">
        <v>479</v>
      </c>
      <c r="C195" s="34" t="s">
        <v>9</v>
      </c>
      <c r="D195" s="35">
        <v>5</v>
      </c>
      <c r="E195" s="20">
        <v>0</v>
      </c>
      <c r="F195" s="20">
        <f t="shared" si="16"/>
        <v>0</v>
      </c>
      <c r="G195" s="20">
        <f t="shared" si="18"/>
        <v>0</v>
      </c>
      <c r="H195" s="20"/>
    </row>
    <row r="196" spans="1:8">
      <c r="A196" s="80" t="s">
        <v>84</v>
      </c>
      <c r="B196" s="52" t="s">
        <v>480</v>
      </c>
      <c r="C196" s="34" t="s">
        <v>9</v>
      </c>
      <c r="D196" s="35">
        <v>50</v>
      </c>
      <c r="E196" s="20">
        <v>0</v>
      </c>
      <c r="F196" s="20">
        <f t="shared" si="16"/>
        <v>0</v>
      </c>
      <c r="G196" s="20">
        <f t="shared" si="18"/>
        <v>0</v>
      </c>
      <c r="H196" s="20"/>
    </row>
    <row r="197" spans="1:8">
      <c r="A197" s="80" t="s">
        <v>86</v>
      </c>
      <c r="B197" s="13" t="s">
        <v>481</v>
      </c>
      <c r="C197" s="34" t="s">
        <v>9</v>
      </c>
      <c r="D197" s="35">
        <v>2</v>
      </c>
      <c r="E197" s="20">
        <v>0</v>
      </c>
      <c r="F197" s="20">
        <f t="shared" si="16"/>
        <v>0</v>
      </c>
      <c r="G197" s="20">
        <f t="shared" si="18"/>
        <v>0</v>
      </c>
      <c r="H197" s="20"/>
    </row>
    <row r="198" spans="1:8">
      <c r="A198" s="80" t="s">
        <v>88</v>
      </c>
      <c r="B198" s="32" t="s">
        <v>482</v>
      </c>
      <c r="C198" s="34" t="s">
        <v>9</v>
      </c>
      <c r="D198" s="35">
        <v>30</v>
      </c>
      <c r="E198" s="20">
        <v>0</v>
      </c>
      <c r="F198" s="20">
        <f t="shared" si="16"/>
        <v>0</v>
      </c>
      <c r="G198" s="20">
        <f t="shared" si="18"/>
        <v>0</v>
      </c>
      <c r="H198" s="20"/>
    </row>
    <row r="199" spans="1:8">
      <c r="A199" s="80" t="s">
        <v>90</v>
      </c>
      <c r="B199" s="52" t="s">
        <v>483</v>
      </c>
      <c r="C199" s="34" t="s">
        <v>9</v>
      </c>
      <c r="D199" s="35">
        <v>50</v>
      </c>
      <c r="E199" s="20">
        <v>0</v>
      </c>
      <c r="F199" s="20">
        <f t="shared" si="16"/>
        <v>0</v>
      </c>
      <c r="G199" s="20">
        <f t="shared" si="18"/>
        <v>0</v>
      </c>
      <c r="H199" s="20"/>
    </row>
    <row r="200" spans="1:8">
      <c r="A200" s="80" t="s">
        <v>92</v>
      </c>
      <c r="B200" s="52" t="s">
        <v>639</v>
      </c>
      <c r="C200" s="34" t="s">
        <v>9</v>
      </c>
      <c r="D200" s="35">
        <v>50</v>
      </c>
      <c r="E200" s="20">
        <v>0</v>
      </c>
      <c r="F200" s="20">
        <f t="shared" si="16"/>
        <v>0</v>
      </c>
      <c r="G200" s="20">
        <f t="shared" si="18"/>
        <v>0</v>
      </c>
      <c r="H200" s="20"/>
    </row>
    <row r="201" spans="1:8">
      <c r="A201" s="80" t="s">
        <v>94</v>
      </c>
      <c r="B201" s="52" t="s">
        <v>484</v>
      </c>
      <c r="C201" s="34" t="s">
        <v>9</v>
      </c>
      <c r="D201" s="35">
        <v>2</v>
      </c>
      <c r="E201" s="20">
        <v>0</v>
      </c>
      <c r="F201" s="20">
        <f t="shared" si="16"/>
        <v>0</v>
      </c>
      <c r="G201" s="20">
        <f t="shared" si="18"/>
        <v>0</v>
      </c>
      <c r="H201" s="20"/>
    </row>
    <row r="202" spans="1:8">
      <c r="A202" s="80" t="s">
        <v>96</v>
      </c>
      <c r="B202" s="52" t="s">
        <v>485</v>
      </c>
      <c r="C202" s="34" t="s">
        <v>9</v>
      </c>
      <c r="D202" s="35">
        <v>10</v>
      </c>
      <c r="E202" s="20">
        <v>0</v>
      </c>
      <c r="F202" s="20">
        <f t="shared" si="16"/>
        <v>0</v>
      </c>
      <c r="G202" s="20">
        <f t="shared" si="18"/>
        <v>0</v>
      </c>
      <c r="H202" s="20"/>
    </row>
    <row r="203" spans="1:8">
      <c r="A203" s="80" t="s">
        <v>98</v>
      </c>
      <c r="B203" s="52" t="s">
        <v>486</v>
      </c>
      <c r="C203" s="34" t="s">
        <v>9</v>
      </c>
      <c r="D203" s="35">
        <v>30</v>
      </c>
      <c r="E203" s="20">
        <v>0</v>
      </c>
      <c r="F203" s="20">
        <f t="shared" si="16"/>
        <v>0</v>
      </c>
      <c r="G203" s="20">
        <f t="shared" si="18"/>
        <v>0</v>
      </c>
      <c r="H203" s="20"/>
    </row>
    <row r="204" spans="1:8">
      <c r="A204" s="80" t="s">
        <v>100</v>
      </c>
      <c r="B204" s="52" t="s">
        <v>487</v>
      </c>
      <c r="C204" s="34" t="s">
        <v>9</v>
      </c>
      <c r="D204" s="35">
        <v>100</v>
      </c>
      <c r="E204" s="20">
        <v>0</v>
      </c>
      <c r="F204" s="20">
        <f t="shared" si="16"/>
        <v>0</v>
      </c>
      <c r="G204" s="20">
        <f t="shared" si="18"/>
        <v>0</v>
      </c>
      <c r="H204" s="20"/>
    </row>
    <row r="205" spans="1:8">
      <c r="A205" s="80" t="s">
        <v>102</v>
      </c>
      <c r="B205" s="52" t="s">
        <v>488</v>
      </c>
      <c r="C205" s="34" t="s">
        <v>9</v>
      </c>
      <c r="D205" s="35">
        <v>10</v>
      </c>
      <c r="E205" s="20">
        <v>0</v>
      </c>
      <c r="F205" s="20">
        <f t="shared" si="16"/>
        <v>0</v>
      </c>
      <c r="G205" s="20">
        <f t="shared" si="18"/>
        <v>0</v>
      </c>
      <c r="H205" s="20"/>
    </row>
    <row r="206" spans="1:8">
      <c r="A206" s="80" t="s">
        <v>104</v>
      </c>
      <c r="B206" s="52" t="s">
        <v>489</v>
      </c>
      <c r="C206" s="34" t="s">
        <v>9</v>
      </c>
      <c r="D206" s="35">
        <v>30</v>
      </c>
      <c r="E206" s="20">
        <v>0</v>
      </c>
      <c r="F206" s="20">
        <f t="shared" si="16"/>
        <v>0</v>
      </c>
      <c r="G206" s="20">
        <f t="shared" si="18"/>
        <v>0</v>
      </c>
      <c r="H206" s="20"/>
    </row>
    <row r="207" spans="1:8">
      <c r="A207" s="80" t="s">
        <v>106</v>
      </c>
      <c r="B207" s="13" t="s">
        <v>490</v>
      </c>
      <c r="C207" s="34" t="s">
        <v>9</v>
      </c>
      <c r="D207" s="35">
        <v>10</v>
      </c>
      <c r="E207" s="20">
        <v>0</v>
      </c>
      <c r="F207" s="20">
        <f t="shared" si="16"/>
        <v>0</v>
      </c>
      <c r="G207" s="20">
        <f t="shared" si="18"/>
        <v>0</v>
      </c>
      <c r="H207" s="20"/>
    </row>
    <row r="208" spans="1:8">
      <c r="A208" s="80" t="s">
        <v>108</v>
      </c>
      <c r="B208" s="13" t="s">
        <v>491</v>
      </c>
      <c r="C208" s="34" t="s">
        <v>9</v>
      </c>
      <c r="D208" s="35">
        <v>200</v>
      </c>
      <c r="E208" s="20">
        <v>0</v>
      </c>
      <c r="F208" s="20">
        <f t="shared" si="16"/>
        <v>0</v>
      </c>
      <c r="G208" s="20">
        <f t="shared" si="18"/>
        <v>0</v>
      </c>
      <c r="H208" s="20"/>
    </row>
    <row r="209" spans="1:8">
      <c r="A209" s="80" t="s">
        <v>110</v>
      </c>
      <c r="B209" s="132" t="s">
        <v>492</v>
      </c>
      <c r="C209" s="133" t="s">
        <v>9</v>
      </c>
      <c r="D209" s="134">
        <v>2</v>
      </c>
      <c r="E209" s="20">
        <v>0</v>
      </c>
      <c r="F209" s="20">
        <f t="shared" si="16"/>
        <v>0</v>
      </c>
      <c r="G209" s="20">
        <f t="shared" si="18"/>
        <v>0</v>
      </c>
      <c r="H209" s="20"/>
    </row>
    <row r="210" spans="1:8">
      <c r="A210" s="80" t="s">
        <v>112</v>
      </c>
      <c r="B210" s="52" t="s">
        <v>493</v>
      </c>
      <c r="C210" s="34" t="s">
        <v>9</v>
      </c>
      <c r="D210" s="35">
        <v>50</v>
      </c>
      <c r="E210" s="20">
        <v>0</v>
      </c>
      <c r="F210" s="20">
        <f t="shared" si="16"/>
        <v>0</v>
      </c>
      <c r="G210" s="20">
        <f t="shared" si="18"/>
        <v>0</v>
      </c>
      <c r="H210" s="20"/>
    </row>
    <row r="211" spans="1:8">
      <c r="A211" s="80" t="s">
        <v>114</v>
      </c>
      <c r="B211" s="52" t="s">
        <v>494</v>
      </c>
      <c r="C211" s="34" t="s">
        <v>9</v>
      </c>
      <c r="D211" s="35">
        <v>50</v>
      </c>
      <c r="E211" s="20">
        <v>0</v>
      </c>
      <c r="F211" s="20">
        <f t="shared" si="16"/>
        <v>0</v>
      </c>
      <c r="G211" s="20">
        <f t="shared" si="18"/>
        <v>0</v>
      </c>
      <c r="H211" s="20"/>
    </row>
    <row r="212" spans="1:8">
      <c r="A212" s="80" t="s">
        <v>116</v>
      </c>
      <c r="B212" s="132" t="s">
        <v>495</v>
      </c>
      <c r="C212" s="133" t="s">
        <v>9</v>
      </c>
      <c r="D212" s="134">
        <v>20</v>
      </c>
      <c r="E212" s="20">
        <v>0</v>
      </c>
      <c r="F212" s="20">
        <f t="shared" si="16"/>
        <v>0</v>
      </c>
      <c r="G212" s="20">
        <f t="shared" si="18"/>
        <v>0</v>
      </c>
      <c r="H212" s="20"/>
    </row>
    <row r="213" spans="1:8">
      <c r="A213" s="80" t="s">
        <v>118</v>
      </c>
      <c r="B213" s="132" t="s">
        <v>496</v>
      </c>
      <c r="C213" s="133" t="s">
        <v>9</v>
      </c>
      <c r="D213" s="134">
        <v>20</v>
      </c>
      <c r="E213" s="20">
        <v>0</v>
      </c>
      <c r="F213" s="20">
        <f t="shared" si="16"/>
        <v>0</v>
      </c>
      <c r="G213" s="20">
        <f t="shared" si="18"/>
        <v>0</v>
      </c>
      <c r="H213" s="20"/>
    </row>
    <row r="214" spans="1:8">
      <c r="A214" s="80" t="s">
        <v>120</v>
      </c>
      <c r="B214" s="132" t="s">
        <v>497</v>
      </c>
      <c r="C214" s="133" t="s">
        <v>9</v>
      </c>
      <c r="D214" s="134">
        <v>5</v>
      </c>
      <c r="E214" s="20">
        <v>0</v>
      </c>
      <c r="F214" s="20">
        <f t="shared" si="16"/>
        <v>0</v>
      </c>
      <c r="G214" s="20">
        <f t="shared" si="18"/>
        <v>0</v>
      </c>
      <c r="H214" s="20"/>
    </row>
    <row r="215" spans="1:8">
      <c r="A215" s="80" t="s">
        <v>122</v>
      </c>
      <c r="B215" s="52" t="s">
        <v>498</v>
      </c>
      <c r="C215" s="34" t="s">
        <v>9</v>
      </c>
      <c r="D215" s="35">
        <v>200</v>
      </c>
      <c r="E215" s="20">
        <v>0</v>
      </c>
      <c r="F215" s="20">
        <f t="shared" si="16"/>
        <v>0</v>
      </c>
      <c r="G215" s="20">
        <f t="shared" si="18"/>
        <v>0</v>
      </c>
      <c r="H215" s="20"/>
    </row>
    <row r="216" spans="1:8">
      <c r="A216" s="80" t="s">
        <v>124</v>
      </c>
      <c r="B216" s="132" t="s">
        <v>499</v>
      </c>
      <c r="C216" s="34" t="s">
        <v>9</v>
      </c>
      <c r="D216" s="134">
        <v>20</v>
      </c>
      <c r="E216" s="20">
        <v>0</v>
      </c>
      <c r="F216" s="20">
        <f t="shared" si="16"/>
        <v>0</v>
      </c>
      <c r="G216" s="20">
        <f t="shared" si="18"/>
        <v>0</v>
      </c>
      <c r="H216" s="20"/>
    </row>
    <row r="217" spans="1:8">
      <c r="A217" s="80" t="s">
        <v>126</v>
      </c>
      <c r="B217" s="52" t="s">
        <v>500</v>
      </c>
      <c r="C217" s="34" t="s">
        <v>9</v>
      </c>
      <c r="D217" s="35">
        <v>50</v>
      </c>
      <c r="E217" s="20">
        <v>0</v>
      </c>
      <c r="F217" s="20">
        <f t="shared" si="16"/>
        <v>0</v>
      </c>
      <c r="G217" s="20">
        <f t="shared" si="18"/>
        <v>0</v>
      </c>
      <c r="H217" s="20"/>
    </row>
    <row r="218" spans="1:8">
      <c r="A218" s="80" t="s">
        <v>128</v>
      </c>
      <c r="B218" s="52" t="s">
        <v>501</v>
      </c>
      <c r="C218" s="34" t="s">
        <v>9</v>
      </c>
      <c r="D218" s="35">
        <v>5</v>
      </c>
      <c r="E218" s="20">
        <v>0</v>
      </c>
      <c r="F218" s="20">
        <f t="shared" si="16"/>
        <v>0</v>
      </c>
      <c r="G218" s="20">
        <f t="shared" si="18"/>
        <v>0</v>
      </c>
      <c r="H218" s="20"/>
    </row>
    <row r="219" spans="1:8">
      <c r="A219" s="80" t="s">
        <v>130</v>
      </c>
      <c r="B219" s="52" t="s">
        <v>502</v>
      </c>
      <c r="C219" s="34" t="s">
        <v>9</v>
      </c>
      <c r="D219" s="35">
        <v>500</v>
      </c>
      <c r="E219" s="20">
        <v>0</v>
      </c>
      <c r="F219" s="20">
        <f t="shared" si="16"/>
        <v>0</v>
      </c>
      <c r="G219" s="20">
        <f t="shared" si="18"/>
        <v>0</v>
      </c>
      <c r="H219" s="20"/>
    </row>
    <row r="220" spans="1:8">
      <c r="A220" s="80" t="s">
        <v>132</v>
      </c>
      <c r="B220" s="13" t="s">
        <v>503</v>
      </c>
      <c r="C220" s="34" t="s">
        <v>224</v>
      </c>
      <c r="D220" s="35">
        <v>20</v>
      </c>
      <c r="E220" s="20">
        <v>0</v>
      </c>
      <c r="F220" s="20">
        <f t="shared" si="16"/>
        <v>0</v>
      </c>
      <c r="G220" s="20">
        <f t="shared" si="18"/>
        <v>0</v>
      </c>
      <c r="H220" s="20"/>
    </row>
    <row r="221" spans="1:8">
      <c r="A221" s="80" t="s">
        <v>134</v>
      </c>
      <c r="B221" s="13" t="s">
        <v>504</v>
      </c>
      <c r="C221" s="34" t="s">
        <v>9</v>
      </c>
      <c r="D221" s="35">
        <v>50</v>
      </c>
      <c r="E221" s="20">
        <v>0</v>
      </c>
      <c r="F221" s="20">
        <f t="shared" ref="F221:F263" si="19">SUM(D221*E221)</f>
        <v>0</v>
      </c>
      <c r="G221" s="20">
        <f t="shared" si="18"/>
        <v>0</v>
      </c>
      <c r="H221" s="20"/>
    </row>
    <row r="222" spans="1:8">
      <c r="A222" s="80" t="s">
        <v>136</v>
      </c>
      <c r="B222" s="13" t="s">
        <v>505</v>
      </c>
      <c r="C222" s="34" t="s">
        <v>9</v>
      </c>
      <c r="D222" s="35">
        <v>160</v>
      </c>
      <c r="E222" s="20">
        <v>0</v>
      </c>
      <c r="F222" s="20">
        <f t="shared" si="19"/>
        <v>0</v>
      </c>
      <c r="G222" s="20">
        <f t="shared" si="18"/>
        <v>0</v>
      </c>
      <c r="H222" s="20"/>
    </row>
    <row r="223" spans="1:8">
      <c r="A223" s="80" t="s">
        <v>138</v>
      </c>
      <c r="B223" s="13" t="s">
        <v>506</v>
      </c>
      <c r="C223" s="34" t="s">
        <v>9</v>
      </c>
      <c r="D223" s="35">
        <v>40</v>
      </c>
      <c r="E223" s="20">
        <v>0</v>
      </c>
      <c r="F223" s="20">
        <f t="shared" si="19"/>
        <v>0</v>
      </c>
      <c r="G223" s="20">
        <f t="shared" si="18"/>
        <v>0</v>
      </c>
      <c r="H223" s="20"/>
    </row>
    <row r="224" spans="1:8">
      <c r="A224" s="80" t="s">
        <v>140</v>
      </c>
      <c r="B224" s="13" t="s">
        <v>507</v>
      </c>
      <c r="C224" s="34" t="s">
        <v>9</v>
      </c>
      <c r="D224" s="35">
        <v>30</v>
      </c>
      <c r="E224" s="20">
        <v>0</v>
      </c>
      <c r="F224" s="20">
        <f t="shared" si="19"/>
        <v>0</v>
      </c>
      <c r="G224" s="20">
        <f t="shared" si="18"/>
        <v>0</v>
      </c>
      <c r="H224" s="20"/>
    </row>
    <row r="225" spans="1:8">
      <c r="A225" s="80" t="s">
        <v>142</v>
      </c>
      <c r="B225" s="52" t="s">
        <v>508</v>
      </c>
      <c r="C225" s="34" t="s">
        <v>9</v>
      </c>
      <c r="D225" s="35">
        <v>20</v>
      </c>
      <c r="E225" s="20">
        <v>0</v>
      </c>
      <c r="F225" s="20">
        <f t="shared" si="19"/>
        <v>0</v>
      </c>
      <c r="G225" s="20">
        <f t="shared" si="18"/>
        <v>0</v>
      </c>
      <c r="H225" s="20"/>
    </row>
    <row r="226" spans="1:8">
      <c r="A226" s="80" t="s">
        <v>144</v>
      </c>
      <c r="B226" s="52" t="s">
        <v>509</v>
      </c>
      <c r="C226" s="34" t="s">
        <v>9</v>
      </c>
      <c r="D226" s="35">
        <v>20</v>
      </c>
      <c r="E226" s="20">
        <v>0</v>
      </c>
      <c r="F226" s="20">
        <f t="shared" si="19"/>
        <v>0</v>
      </c>
      <c r="G226" s="20">
        <f t="shared" si="18"/>
        <v>0</v>
      </c>
      <c r="H226" s="20"/>
    </row>
    <row r="227" spans="1:8">
      <c r="A227" s="80" t="s">
        <v>146</v>
      </c>
      <c r="B227" s="52" t="s">
        <v>510</v>
      </c>
      <c r="C227" s="34" t="s">
        <v>9</v>
      </c>
      <c r="D227" s="35">
        <v>30</v>
      </c>
      <c r="E227" s="20">
        <v>0</v>
      </c>
      <c r="F227" s="20">
        <f t="shared" si="19"/>
        <v>0</v>
      </c>
      <c r="G227" s="20">
        <f t="shared" si="18"/>
        <v>0</v>
      </c>
      <c r="H227" s="20"/>
    </row>
    <row r="228" spans="1:8">
      <c r="A228" s="80" t="s">
        <v>148</v>
      </c>
      <c r="B228" s="13" t="s">
        <v>511</v>
      </c>
      <c r="C228" s="34" t="s">
        <v>9</v>
      </c>
      <c r="D228" s="35">
        <v>2</v>
      </c>
      <c r="E228" s="20">
        <v>0</v>
      </c>
      <c r="F228" s="20">
        <f t="shared" si="19"/>
        <v>0</v>
      </c>
      <c r="G228" s="20">
        <f t="shared" si="18"/>
        <v>0</v>
      </c>
      <c r="H228" s="20"/>
    </row>
    <row r="229" spans="1:8">
      <c r="A229" s="80" t="s">
        <v>150</v>
      </c>
      <c r="B229" s="52" t="s">
        <v>512</v>
      </c>
      <c r="C229" s="34" t="s">
        <v>9</v>
      </c>
      <c r="D229" s="35">
        <v>30</v>
      </c>
      <c r="E229" s="20">
        <v>0</v>
      </c>
      <c r="F229" s="20">
        <f t="shared" si="19"/>
        <v>0</v>
      </c>
      <c r="G229" s="20">
        <f t="shared" si="18"/>
        <v>0</v>
      </c>
      <c r="H229" s="20"/>
    </row>
    <row r="230" spans="1:8">
      <c r="A230" s="80" t="s">
        <v>152</v>
      </c>
      <c r="B230" s="52" t="s">
        <v>513</v>
      </c>
      <c r="C230" s="34" t="s">
        <v>29</v>
      </c>
      <c r="D230" s="35">
        <v>20</v>
      </c>
      <c r="E230" s="20">
        <v>0</v>
      </c>
      <c r="F230" s="20">
        <f t="shared" si="19"/>
        <v>0</v>
      </c>
      <c r="G230" s="20">
        <f t="shared" si="18"/>
        <v>0</v>
      </c>
      <c r="H230" s="20"/>
    </row>
    <row r="231" spans="1:8">
      <c r="A231" s="80" t="s">
        <v>154</v>
      </c>
      <c r="B231" s="32" t="s">
        <v>514</v>
      </c>
      <c r="C231" s="34" t="s">
        <v>16</v>
      </c>
      <c r="D231" s="35">
        <v>150</v>
      </c>
      <c r="E231" s="20">
        <v>0</v>
      </c>
      <c r="F231" s="20">
        <f t="shared" si="19"/>
        <v>0</v>
      </c>
      <c r="G231" s="20">
        <f t="shared" si="18"/>
        <v>0</v>
      </c>
      <c r="H231" s="20"/>
    </row>
    <row r="232" spans="1:8">
      <c r="A232" s="80" t="s">
        <v>156</v>
      </c>
      <c r="B232" s="32" t="s">
        <v>515</v>
      </c>
      <c r="C232" s="34" t="s">
        <v>224</v>
      </c>
      <c r="D232" s="35">
        <v>20</v>
      </c>
      <c r="E232" s="20">
        <v>0</v>
      </c>
      <c r="F232" s="20">
        <f t="shared" si="19"/>
        <v>0</v>
      </c>
      <c r="G232" s="20">
        <f t="shared" si="18"/>
        <v>0</v>
      </c>
      <c r="H232" s="20"/>
    </row>
    <row r="233" spans="1:8">
      <c r="A233" s="80" t="s">
        <v>158</v>
      </c>
      <c r="B233" s="32" t="s">
        <v>516</v>
      </c>
      <c r="C233" s="34" t="s">
        <v>29</v>
      </c>
      <c r="D233" s="35">
        <v>100</v>
      </c>
      <c r="E233" s="20">
        <v>0</v>
      </c>
      <c r="F233" s="20">
        <f t="shared" si="19"/>
        <v>0</v>
      </c>
      <c r="G233" s="20">
        <f t="shared" si="18"/>
        <v>0</v>
      </c>
      <c r="H233" s="20"/>
    </row>
    <row r="234" spans="1:8">
      <c r="A234" s="80" t="s">
        <v>160</v>
      </c>
      <c r="B234" s="52" t="s">
        <v>517</v>
      </c>
      <c r="C234" s="34" t="s">
        <v>9</v>
      </c>
      <c r="D234" s="35">
        <v>5</v>
      </c>
      <c r="E234" s="20">
        <v>0</v>
      </c>
      <c r="F234" s="20">
        <f t="shared" si="19"/>
        <v>0</v>
      </c>
      <c r="G234" s="20">
        <f t="shared" si="18"/>
        <v>0</v>
      </c>
      <c r="H234" s="20"/>
    </row>
    <row r="235" spans="1:8">
      <c r="A235" s="80" t="s">
        <v>162</v>
      </c>
      <c r="B235" s="52" t="s">
        <v>518</v>
      </c>
      <c r="C235" s="34" t="s">
        <v>9</v>
      </c>
      <c r="D235" s="35">
        <v>5</v>
      </c>
      <c r="E235" s="20">
        <v>0</v>
      </c>
      <c r="F235" s="20">
        <f t="shared" si="19"/>
        <v>0</v>
      </c>
      <c r="G235" s="20">
        <f t="shared" si="18"/>
        <v>0</v>
      </c>
      <c r="H235" s="20"/>
    </row>
    <row r="236" spans="1:8">
      <c r="A236" s="80" t="s">
        <v>164</v>
      </c>
      <c r="B236" s="13" t="s">
        <v>519</v>
      </c>
      <c r="C236" s="34" t="s">
        <v>9</v>
      </c>
      <c r="D236" s="35">
        <v>40</v>
      </c>
      <c r="E236" s="20">
        <v>0</v>
      </c>
      <c r="F236" s="20">
        <f t="shared" si="19"/>
        <v>0</v>
      </c>
      <c r="G236" s="20">
        <f t="shared" si="18"/>
        <v>0</v>
      </c>
      <c r="H236" s="20"/>
    </row>
    <row r="237" spans="1:8">
      <c r="A237" s="80" t="s">
        <v>166</v>
      </c>
      <c r="B237" s="52" t="s">
        <v>520</v>
      </c>
      <c r="C237" s="34" t="s">
        <v>9</v>
      </c>
      <c r="D237" s="35">
        <v>30</v>
      </c>
      <c r="E237" s="20">
        <v>0</v>
      </c>
      <c r="F237" s="20">
        <f t="shared" si="19"/>
        <v>0</v>
      </c>
      <c r="G237" s="20">
        <f t="shared" si="18"/>
        <v>0</v>
      </c>
      <c r="H237" s="20"/>
    </row>
    <row r="238" spans="1:8">
      <c r="A238" s="80" t="s">
        <v>168</v>
      </c>
      <c r="B238" s="52" t="s">
        <v>521</v>
      </c>
      <c r="C238" s="34" t="s">
        <v>9</v>
      </c>
      <c r="D238" s="35">
        <v>80</v>
      </c>
      <c r="E238" s="20">
        <v>0</v>
      </c>
      <c r="F238" s="20">
        <f t="shared" si="19"/>
        <v>0</v>
      </c>
      <c r="G238" s="20">
        <f t="shared" si="18"/>
        <v>0</v>
      </c>
      <c r="H238" s="20"/>
    </row>
    <row r="239" spans="1:8">
      <c r="A239" s="80" t="s">
        <v>170</v>
      </c>
      <c r="B239" s="52" t="s">
        <v>522</v>
      </c>
      <c r="C239" s="34" t="s">
        <v>9</v>
      </c>
      <c r="D239" s="35">
        <v>30</v>
      </c>
      <c r="E239" s="20">
        <v>0</v>
      </c>
      <c r="F239" s="20">
        <f t="shared" si="19"/>
        <v>0</v>
      </c>
      <c r="G239" s="20">
        <f t="shared" si="18"/>
        <v>0</v>
      </c>
      <c r="H239" s="20"/>
    </row>
    <row r="240" spans="1:8">
      <c r="A240" s="80" t="s">
        <v>172</v>
      </c>
      <c r="B240" s="52" t="s">
        <v>523</v>
      </c>
      <c r="C240" s="34" t="s">
        <v>9</v>
      </c>
      <c r="D240" s="35">
        <v>50</v>
      </c>
      <c r="E240" s="20">
        <v>0</v>
      </c>
      <c r="F240" s="20">
        <f t="shared" si="19"/>
        <v>0</v>
      </c>
      <c r="G240" s="20">
        <f t="shared" si="18"/>
        <v>0</v>
      </c>
      <c r="H240" s="20"/>
    </row>
    <row r="241" spans="1:8">
      <c r="A241" s="80" t="s">
        <v>174</v>
      </c>
      <c r="B241" s="18" t="s">
        <v>524</v>
      </c>
      <c r="C241" s="34" t="s">
        <v>9</v>
      </c>
      <c r="D241" s="136">
        <v>2</v>
      </c>
      <c r="E241" s="20">
        <v>0</v>
      </c>
      <c r="F241" s="20">
        <f t="shared" si="19"/>
        <v>0</v>
      </c>
      <c r="G241" s="20">
        <f t="shared" si="18"/>
        <v>0</v>
      </c>
      <c r="H241" s="20"/>
    </row>
    <row r="242" spans="1:8">
      <c r="A242" s="80" t="s">
        <v>176</v>
      </c>
      <c r="B242" s="13" t="s">
        <v>525</v>
      </c>
      <c r="C242" s="34" t="s">
        <v>9</v>
      </c>
      <c r="D242" s="35">
        <v>10</v>
      </c>
      <c r="E242" s="20">
        <v>0</v>
      </c>
      <c r="F242" s="20">
        <f t="shared" si="19"/>
        <v>0</v>
      </c>
      <c r="G242" s="20">
        <f t="shared" si="18"/>
        <v>0</v>
      </c>
      <c r="H242" s="20"/>
    </row>
    <row r="243" spans="1:8" ht="16.5" customHeight="1">
      <c r="A243" s="80" t="s">
        <v>178</v>
      </c>
      <c r="B243" s="13" t="s">
        <v>526</v>
      </c>
      <c r="C243" s="34" t="s">
        <v>9</v>
      </c>
      <c r="D243" s="35">
        <v>30</v>
      </c>
      <c r="E243" s="20">
        <v>0</v>
      </c>
      <c r="F243" s="20">
        <f t="shared" si="19"/>
        <v>0</v>
      </c>
      <c r="G243" s="20">
        <f t="shared" si="18"/>
        <v>0</v>
      </c>
      <c r="H243" s="20"/>
    </row>
    <row r="244" spans="1:8" ht="16.5" customHeight="1">
      <c r="A244" s="80" t="s">
        <v>180</v>
      </c>
      <c r="B244" s="132" t="s">
        <v>527</v>
      </c>
      <c r="C244" s="133" t="s">
        <v>9</v>
      </c>
      <c r="D244" s="134">
        <v>5</v>
      </c>
      <c r="E244" s="20">
        <v>0</v>
      </c>
      <c r="F244" s="20">
        <f t="shared" si="19"/>
        <v>0</v>
      </c>
      <c r="G244" s="20">
        <f t="shared" si="18"/>
        <v>0</v>
      </c>
      <c r="H244" s="20"/>
    </row>
    <row r="245" spans="1:8">
      <c r="A245" s="80" t="s">
        <v>182</v>
      </c>
      <c r="B245" s="52" t="s">
        <v>528</v>
      </c>
      <c r="C245" s="34" t="s">
        <v>9</v>
      </c>
      <c r="D245" s="35">
        <v>30</v>
      </c>
      <c r="E245" s="20">
        <v>0</v>
      </c>
      <c r="F245" s="20">
        <f t="shared" si="19"/>
        <v>0</v>
      </c>
      <c r="G245" s="20">
        <f t="shared" si="18"/>
        <v>0</v>
      </c>
      <c r="H245" s="20"/>
    </row>
    <row r="246" spans="1:8">
      <c r="A246" s="80" t="s">
        <v>184</v>
      </c>
      <c r="B246" s="52" t="s">
        <v>529</v>
      </c>
      <c r="C246" s="34" t="s">
        <v>9</v>
      </c>
      <c r="D246" s="35">
        <v>30</v>
      </c>
      <c r="E246" s="20">
        <v>0</v>
      </c>
      <c r="F246" s="20">
        <f t="shared" si="19"/>
        <v>0</v>
      </c>
      <c r="G246" s="20">
        <f t="shared" si="18"/>
        <v>0</v>
      </c>
      <c r="H246" s="20"/>
    </row>
    <row r="247" spans="1:8">
      <c r="A247" s="80" t="s">
        <v>186</v>
      </c>
      <c r="B247" s="52" t="s">
        <v>530</v>
      </c>
      <c r="C247" s="34" t="s">
        <v>9</v>
      </c>
      <c r="D247" s="35">
        <v>4</v>
      </c>
      <c r="E247" s="20">
        <v>0</v>
      </c>
      <c r="F247" s="20">
        <f t="shared" si="19"/>
        <v>0</v>
      </c>
      <c r="G247" s="20">
        <f t="shared" si="18"/>
        <v>0</v>
      </c>
      <c r="H247" s="20"/>
    </row>
    <row r="248" spans="1:8" ht="24.6" customHeight="1">
      <c r="A248" s="80" t="s">
        <v>188</v>
      </c>
      <c r="B248" s="52" t="s">
        <v>531</v>
      </c>
      <c r="C248" s="34" t="s">
        <v>16</v>
      </c>
      <c r="D248" s="35">
        <v>100</v>
      </c>
      <c r="E248" s="20">
        <v>0</v>
      </c>
      <c r="F248" s="20">
        <f t="shared" si="19"/>
        <v>0</v>
      </c>
      <c r="G248" s="20">
        <f t="shared" ref="G248:G263" si="20">SUM(F248*1.08)</f>
        <v>0</v>
      </c>
      <c r="H248" s="20"/>
    </row>
    <row r="249" spans="1:8">
      <c r="A249" s="80" t="s">
        <v>190</v>
      </c>
      <c r="B249" s="52" t="s">
        <v>532</v>
      </c>
      <c r="C249" s="34" t="s">
        <v>16</v>
      </c>
      <c r="D249" s="35">
        <v>30</v>
      </c>
      <c r="E249" s="20">
        <v>0</v>
      </c>
      <c r="F249" s="20">
        <f t="shared" si="19"/>
        <v>0</v>
      </c>
      <c r="G249" s="20">
        <f t="shared" si="20"/>
        <v>0</v>
      </c>
      <c r="H249" s="20"/>
    </row>
    <row r="250" spans="1:8">
      <c r="A250" s="80" t="s">
        <v>237</v>
      </c>
      <c r="B250" s="52" t="s">
        <v>533</v>
      </c>
      <c r="C250" s="34" t="s">
        <v>9</v>
      </c>
      <c r="D250" s="35">
        <v>20</v>
      </c>
      <c r="E250" s="20">
        <v>0</v>
      </c>
      <c r="F250" s="20">
        <f t="shared" si="19"/>
        <v>0</v>
      </c>
      <c r="G250" s="20">
        <f t="shared" si="20"/>
        <v>0</v>
      </c>
      <c r="H250" s="20"/>
    </row>
    <row r="251" spans="1:8">
      <c r="A251" s="80" t="s">
        <v>241</v>
      </c>
      <c r="B251" s="52" t="s">
        <v>534</v>
      </c>
      <c r="C251" s="34" t="s">
        <v>9</v>
      </c>
      <c r="D251" s="35">
        <v>20</v>
      </c>
      <c r="E251" s="20">
        <v>0</v>
      </c>
      <c r="F251" s="20">
        <f t="shared" si="19"/>
        <v>0</v>
      </c>
      <c r="G251" s="20">
        <f t="shared" si="20"/>
        <v>0</v>
      </c>
      <c r="H251" s="20"/>
    </row>
    <row r="252" spans="1:8">
      <c r="A252" s="80" t="s">
        <v>347</v>
      </c>
      <c r="B252" s="13" t="s">
        <v>535</v>
      </c>
      <c r="C252" s="34" t="s">
        <v>9</v>
      </c>
      <c r="D252" s="14">
        <v>300</v>
      </c>
      <c r="E252" s="20">
        <v>0</v>
      </c>
      <c r="F252" s="20">
        <f t="shared" si="19"/>
        <v>0</v>
      </c>
      <c r="G252" s="20">
        <f t="shared" si="20"/>
        <v>0</v>
      </c>
      <c r="H252" s="20"/>
    </row>
    <row r="253" spans="1:8">
      <c r="A253" s="80" t="s">
        <v>349</v>
      </c>
      <c r="B253" s="52" t="s">
        <v>536</v>
      </c>
      <c r="C253" s="34" t="s">
        <v>9</v>
      </c>
      <c r="D253" s="35">
        <v>15</v>
      </c>
      <c r="E253" s="20">
        <v>0</v>
      </c>
      <c r="F253" s="20">
        <f t="shared" si="19"/>
        <v>0</v>
      </c>
      <c r="G253" s="20">
        <f t="shared" si="20"/>
        <v>0</v>
      </c>
      <c r="H253" s="20"/>
    </row>
    <row r="254" spans="1:8">
      <c r="A254" s="80" t="s">
        <v>351</v>
      </c>
      <c r="B254" s="52" t="s">
        <v>537</v>
      </c>
      <c r="C254" s="34" t="s">
        <v>9</v>
      </c>
      <c r="D254" s="35">
        <v>10</v>
      </c>
      <c r="E254" s="20">
        <v>0</v>
      </c>
      <c r="F254" s="20">
        <f t="shared" si="19"/>
        <v>0</v>
      </c>
      <c r="G254" s="20">
        <f t="shared" si="20"/>
        <v>0</v>
      </c>
      <c r="H254" s="20"/>
    </row>
    <row r="255" spans="1:8">
      <c r="A255" s="80" t="s">
        <v>353</v>
      </c>
      <c r="B255" s="13" t="s">
        <v>538</v>
      </c>
      <c r="C255" s="34" t="s">
        <v>9</v>
      </c>
      <c r="D255" s="14">
        <v>180</v>
      </c>
      <c r="E255" s="20">
        <v>0</v>
      </c>
      <c r="F255" s="20">
        <f t="shared" si="19"/>
        <v>0</v>
      </c>
      <c r="G255" s="20">
        <f t="shared" si="20"/>
        <v>0</v>
      </c>
      <c r="H255" s="20"/>
    </row>
    <row r="256" spans="1:8">
      <c r="A256" s="80" t="s">
        <v>355</v>
      </c>
      <c r="B256" s="52" t="s">
        <v>539</v>
      </c>
      <c r="C256" s="34" t="s">
        <v>9</v>
      </c>
      <c r="D256" s="35">
        <v>170</v>
      </c>
      <c r="E256" s="20">
        <v>0</v>
      </c>
      <c r="F256" s="20">
        <f t="shared" si="19"/>
        <v>0</v>
      </c>
      <c r="G256" s="20">
        <f t="shared" si="20"/>
        <v>0</v>
      </c>
      <c r="H256" s="20"/>
    </row>
    <row r="257" spans="1:8">
      <c r="A257" s="80" t="s">
        <v>357</v>
      </c>
      <c r="B257" s="52" t="s">
        <v>540</v>
      </c>
      <c r="C257" s="34" t="s">
        <v>9</v>
      </c>
      <c r="D257" s="35">
        <v>400</v>
      </c>
      <c r="E257" s="20">
        <v>0</v>
      </c>
      <c r="F257" s="20">
        <f t="shared" si="19"/>
        <v>0</v>
      </c>
      <c r="G257" s="20">
        <f t="shared" si="20"/>
        <v>0</v>
      </c>
      <c r="H257" s="20"/>
    </row>
    <row r="258" spans="1:8">
      <c r="A258" s="80" t="s">
        <v>359</v>
      </c>
      <c r="B258" s="13" t="s">
        <v>541</v>
      </c>
      <c r="C258" s="34" t="s">
        <v>9</v>
      </c>
      <c r="D258" s="35">
        <v>50</v>
      </c>
      <c r="E258" s="20">
        <v>0</v>
      </c>
      <c r="F258" s="20">
        <f t="shared" si="19"/>
        <v>0</v>
      </c>
      <c r="G258" s="20">
        <f t="shared" si="20"/>
        <v>0</v>
      </c>
      <c r="H258" s="20"/>
    </row>
    <row r="259" spans="1:8">
      <c r="A259" s="80" t="s">
        <v>361</v>
      </c>
      <c r="B259" s="18" t="s">
        <v>542</v>
      </c>
      <c r="C259" s="34" t="s">
        <v>9</v>
      </c>
      <c r="D259" s="136">
        <v>50</v>
      </c>
      <c r="E259" s="20">
        <v>0</v>
      </c>
      <c r="F259" s="20">
        <f t="shared" si="19"/>
        <v>0</v>
      </c>
      <c r="G259" s="20">
        <f t="shared" si="20"/>
        <v>0</v>
      </c>
      <c r="H259" s="20"/>
    </row>
    <row r="260" spans="1:8">
      <c r="A260" s="80" t="s">
        <v>363</v>
      </c>
      <c r="B260" s="13" t="s">
        <v>543</v>
      </c>
      <c r="C260" s="34" t="s">
        <v>9</v>
      </c>
      <c r="D260" s="35">
        <v>500</v>
      </c>
      <c r="E260" s="20">
        <v>0</v>
      </c>
      <c r="F260" s="20">
        <f t="shared" si="19"/>
        <v>0</v>
      </c>
      <c r="G260" s="20">
        <f t="shared" si="20"/>
        <v>0</v>
      </c>
      <c r="H260" s="20"/>
    </row>
    <row r="261" spans="1:8">
      <c r="A261" s="80" t="s">
        <v>365</v>
      </c>
      <c r="B261" s="13" t="s">
        <v>544</v>
      </c>
      <c r="C261" s="34" t="s">
        <v>9</v>
      </c>
      <c r="D261" s="35">
        <v>100</v>
      </c>
      <c r="E261" s="20">
        <v>0</v>
      </c>
      <c r="F261" s="20">
        <f t="shared" si="19"/>
        <v>0</v>
      </c>
      <c r="G261" s="20">
        <f t="shared" si="20"/>
        <v>0</v>
      </c>
      <c r="H261" s="20"/>
    </row>
    <row r="262" spans="1:8">
      <c r="A262" s="80" t="s">
        <v>367</v>
      </c>
      <c r="B262" s="13" t="s">
        <v>545</v>
      </c>
      <c r="C262" s="34" t="s">
        <v>9</v>
      </c>
      <c r="D262" s="14">
        <v>20</v>
      </c>
      <c r="E262" s="20">
        <v>0</v>
      </c>
      <c r="F262" s="20">
        <f t="shared" si="19"/>
        <v>0</v>
      </c>
      <c r="G262" s="20">
        <f t="shared" si="20"/>
        <v>0</v>
      </c>
      <c r="H262" s="20"/>
    </row>
    <row r="263" spans="1:8">
      <c r="A263" s="80" t="s">
        <v>369</v>
      </c>
      <c r="B263" s="52" t="s">
        <v>546</v>
      </c>
      <c r="C263" s="34" t="s">
        <v>9</v>
      </c>
      <c r="D263" s="35">
        <v>600</v>
      </c>
      <c r="E263" s="20">
        <v>0</v>
      </c>
      <c r="F263" s="20">
        <f t="shared" si="19"/>
        <v>0</v>
      </c>
      <c r="G263" s="20">
        <f t="shared" si="20"/>
        <v>0</v>
      </c>
      <c r="H263" s="20"/>
    </row>
    <row r="264" spans="1:8">
      <c r="B264" s="73"/>
      <c r="C264" s="74"/>
      <c r="D264" s="75"/>
      <c r="E264" s="57"/>
      <c r="F264" s="59">
        <f>SUM(F159:F263)</f>
        <v>0</v>
      </c>
      <c r="G264" s="76">
        <f>SUM(G159:G263)</f>
        <v>0</v>
      </c>
      <c r="H264" s="74"/>
    </row>
    <row r="265" spans="1:8">
      <c r="B265" s="73" t="s">
        <v>749</v>
      </c>
      <c r="C265" s="74"/>
      <c r="D265" s="75"/>
      <c r="E265" s="59"/>
      <c r="F265" s="59"/>
      <c r="G265" s="74"/>
      <c r="H265" s="74"/>
    </row>
    <row r="266" spans="1:8" ht="90.75" customHeight="1">
      <c r="A266" s="60" t="s">
        <v>220</v>
      </c>
      <c r="B266" s="6" t="s">
        <v>1</v>
      </c>
      <c r="C266" s="60" t="s">
        <v>221</v>
      </c>
      <c r="D266" s="79" t="s">
        <v>3</v>
      </c>
      <c r="E266" s="61" t="s">
        <v>726</v>
      </c>
      <c r="F266" s="61" t="s">
        <v>222</v>
      </c>
      <c r="G266" s="6" t="s">
        <v>223</v>
      </c>
      <c r="H266" s="6" t="s">
        <v>717</v>
      </c>
    </row>
    <row r="267" spans="1:8">
      <c r="A267" s="80" t="s">
        <v>7</v>
      </c>
      <c r="B267" s="13" t="s">
        <v>547</v>
      </c>
      <c r="C267" s="85" t="s">
        <v>29</v>
      </c>
      <c r="D267" s="126">
        <v>60</v>
      </c>
      <c r="E267" s="54">
        <v>0</v>
      </c>
      <c r="F267" s="54">
        <f t="shared" ref="F267" si="21">SUM(D267*E267)</f>
        <v>0</v>
      </c>
      <c r="G267" s="54">
        <f t="shared" ref="G267" si="22">SUM(F267*1.08)</f>
        <v>0</v>
      </c>
      <c r="H267" s="54"/>
    </row>
    <row r="268" spans="1:8">
      <c r="B268" s="73"/>
      <c r="C268" s="74"/>
      <c r="D268" s="75"/>
      <c r="E268" s="57"/>
      <c r="F268" s="59"/>
      <c r="G268" s="76"/>
      <c r="H268" s="74"/>
    </row>
    <row r="269" spans="1:8">
      <c r="B269" s="73" t="s">
        <v>750</v>
      </c>
      <c r="C269" s="74"/>
      <c r="D269" s="75"/>
      <c r="E269" s="59"/>
      <c r="F269" s="59"/>
      <c r="G269" s="74"/>
      <c r="H269" s="74"/>
    </row>
    <row r="270" spans="1:8" ht="95.25" customHeight="1">
      <c r="A270" s="60" t="s">
        <v>220</v>
      </c>
      <c r="B270" s="6" t="s">
        <v>1</v>
      </c>
      <c r="C270" s="60" t="s">
        <v>221</v>
      </c>
      <c r="D270" s="79" t="s">
        <v>3</v>
      </c>
      <c r="E270" s="61" t="s">
        <v>726</v>
      </c>
      <c r="F270" s="61" t="s">
        <v>222</v>
      </c>
      <c r="G270" s="6" t="s">
        <v>223</v>
      </c>
      <c r="H270" s="6" t="s">
        <v>717</v>
      </c>
    </row>
    <row r="271" spans="1:8">
      <c r="A271" s="80" t="s">
        <v>7</v>
      </c>
      <c r="B271" s="13" t="s">
        <v>548</v>
      </c>
      <c r="C271" s="85" t="s">
        <v>9</v>
      </c>
      <c r="D271" s="117">
        <v>5</v>
      </c>
      <c r="E271" s="54">
        <v>0</v>
      </c>
      <c r="F271" s="54">
        <f t="shared" ref="F271" si="23">SUM(D271*E271)</f>
        <v>0</v>
      </c>
      <c r="G271" s="54">
        <f t="shared" ref="G271" si="24">SUM(F271*1.08)</f>
        <v>0</v>
      </c>
      <c r="H271" s="54"/>
    </row>
    <row r="272" spans="1:8">
      <c r="A272" s="80" t="s">
        <v>10</v>
      </c>
      <c r="B272" s="132" t="s">
        <v>549</v>
      </c>
      <c r="C272" s="85" t="s">
        <v>9</v>
      </c>
      <c r="D272" s="117">
        <v>5</v>
      </c>
      <c r="E272" s="54">
        <v>0</v>
      </c>
      <c r="F272" s="54">
        <f t="shared" ref="F272:F317" si="25">SUM(D272*E272)</f>
        <v>0</v>
      </c>
      <c r="G272" s="54">
        <f t="shared" ref="G272:G317" si="26">SUM(F272*1.08)</f>
        <v>0</v>
      </c>
      <c r="H272" s="54"/>
    </row>
    <row r="273" spans="1:8">
      <c r="A273" s="80" t="s">
        <v>12</v>
      </c>
      <c r="B273" s="13" t="s">
        <v>640</v>
      </c>
      <c r="C273" s="141" t="s">
        <v>9</v>
      </c>
      <c r="D273" s="35">
        <v>50</v>
      </c>
      <c r="E273" s="54">
        <v>0</v>
      </c>
      <c r="F273" s="20">
        <f t="shared" si="25"/>
        <v>0</v>
      </c>
      <c r="G273" s="20">
        <f t="shared" si="26"/>
        <v>0</v>
      </c>
      <c r="H273" s="54"/>
    </row>
    <row r="274" spans="1:8">
      <c r="A274" s="80" t="s">
        <v>14</v>
      </c>
      <c r="B274" s="13" t="s">
        <v>550</v>
      </c>
      <c r="C274" s="141" t="s">
        <v>9</v>
      </c>
      <c r="D274" s="35">
        <v>10</v>
      </c>
      <c r="E274" s="54">
        <v>0</v>
      </c>
      <c r="F274" s="20">
        <f t="shared" si="25"/>
        <v>0</v>
      </c>
      <c r="G274" s="20">
        <f t="shared" si="26"/>
        <v>0</v>
      </c>
      <c r="H274" s="54"/>
    </row>
    <row r="275" spans="1:8">
      <c r="A275" s="80" t="s">
        <v>17</v>
      </c>
      <c r="B275" s="13" t="s">
        <v>600</v>
      </c>
      <c r="C275" s="88" t="s">
        <v>9</v>
      </c>
      <c r="D275" s="35">
        <v>5</v>
      </c>
      <c r="E275" s="54">
        <v>0</v>
      </c>
      <c r="F275" s="20">
        <f t="shared" si="25"/>
        <v>0</v>
      </c>
      <c r="G275" s="53">
        <f t="shared" si="26"/>
        <v>0</v>
      </c>
      <c r="H275" s="20"/>
    </row>
    <row r="276" spans="1:8">
      <c r="A276" s="80" t="s">
        <v>19</v>
      </c>
      <c r="B276" s="13" t="s">
        <v>601</v>
      </c>
      <c r="C276" s="88" t="s">
        <v>9</v>
      </c>
      <c r="D276" s="35">
        <v>5</v>
      </c>
      <c r="E276" s="54">
        <v>0</v>
      </c>
      <c r="F276" s="20">
        <f t="shared" si="25"/>
        <v>0</v>
      </c>
      <c r="G276" s="53">
        <f t="shared" si="26"/>
        <v>0</v>
      </c>
      <c r="H276" s="20"/>
    </row>
    <row r="277" spans="1:8" ht="25.5">
      <c r="A277" s="80" t="s">
        <v>21</v>
      </c>
      <c r="B277" s="52" t="s">
        <v>551</v>
      </c>
      <c r="C277" s="141" t="s">
        <v>9</v>
      </c>
      <c r="D277" s="35">
        <v>250</v>
      </c>
      <c r="E277" s="54">
        <v>0</v>
      </c>
      <c r="F277" s="20">
        <f t="shared" si="25"/>
        <v>0</v>
      </c>
      <c r="G277" s="20">
        <f t="shared" si="26"/>
        <v>0</v>
      </c>
      <c r="H277" s="20"/>
    </row>
    <row r="278" spans="1:8">
      <c r="A278" s="80" t="s">
        <v>23</v>
      </c>
      <c r="B278" s="32" t="s">
        <v>552</v>
      </c>
      <c r="C278" s="141" t="s">
        <v>9</v>
      </c>
      <c r="D278" s="35">
        <v>15</v>
      </c>
      <c r="E278" s="54">
        <v>0</v>
      </c>
      <c r="F278" s="20">
        <f t="shared" si="25"/>
        <v>0</v>
      </c>
      <c r="G278" s="20">
        <f t="shared" si="26"/>
        <v>0</v>
      </c>
      <c r="H278" s="20"/>
    </row>
    <row r="279" spans="1:8">
      <c r="A279" s="80" t="s">
        <v>25</v>
      </c>
      <c r="B279" s="13" t="s">
        <v>555</v>
      </c>
      <c r="C279" s="141" t="s">
        <v>9</v>
      </c>
      <c r="D279" s="35">
        <v>150</v>
      </c>
      <c r="E279" s="54">
        <v>0</v>
      </c>
      <c r="F279" s="20">
        <f t="shared" si="25"/>
        <v>0</v>
      </c>
      <c r="G279" s="20">
        <f t="shared" si="26"/>
        <v>0</v>
      </c>
      <c r="H279" s="20"/>
    </row>
    <row r="280" spans="1:8">
      <c r="A280" s="80" t="s">
        <v>27</v>
      </c>
      <c r="B280" s="52" t="s">
        <v>603</v>
      </c>
      <c r="C280" s="88" t="s">
        <v>9</v>
      </c>
      <c r="D280" s="35">
        <v>50</v>
      </c>
      <c r="E280" s="54">
        <v>0</v>
      </c>
      <c r="F280" s="20">
        <f t="shared" si="25"/>
        <v>0</v>
      </c>
      <c r="G280" s="53">
        <f t="shared" si="26"/>
        <v>0</v>
      </c>
      <c r="H280" s="20"/>
    </row>
    <row r="281" spans="1:8">
      <c r="A281" s="80" t="s">
        <v>30</v>
      </c>
      <c r="B281" s="52" t="s">
        <v>604</v>
      </c>
      <c r="C281" s="88" t="s">
        <v>9</v>
      </c>
      <c r="D281" s="35">
        <v>30</v>
      </c>
      <c r="E281" s="54">
        <v>0</v>
      </c>
      <c r="F281" s="20">
        <f t="shared" si="25"/>
        <v>0</v>
      </c>
      <c r="G281" s="53">
        <f t="shared" si="26"/>
        <v>0</v>
      </c>
      <c r="H281" s="20"/>
    </row>
    <row r="282" spans="1:8">
      <c r="A282" s="80" t="s">
        <v>32</v>
      </c>
      <c r="B282" s="13" t="s">
        <v>556</v>
      </c>
      <c r="C282" s="141" t="s">
        <v>9</v>
      </c>
      <c r="D282" s="35">
        <v>100</v>
      </c>
      <c r="E282" s="54">
        <v>0</v>
      </c>
      <c r="F282" s="20">
        <f t="shared" si="25"/>
        <v>0</v>
      </c>
      <c r="G282" s="20">
        <f t="shared" si="26"/>
        <v>0</v>
      </c>
      <c r="H282" s="54"/>
    </row>
    <row r="283" spans="1:8">
      <c r="A283" s="80" t="s">
        <v>34</v>
      </c>
      <c r="B283" s="13" t="s">
        <v>557</v>
      </c>
      <c r="C283" s="141" t="s">
        <v>9</v>
      </c>
      <c r="D283" s="35">
        <v>10</v>
      </c>
      <c r="E283" s="54">
        <v>0</v>
      </c>
      <c r="F283" s="20">
        <f t="shared" si="25"/>
        <v>0</v>
      </c>
      <c r="G283" s="20">
        <f t="shared" si="26"/>
        <v>0</v>
      </c>
      <c r="H283" s="54"/>
    </row>
    <row r="284" spans="1:8">
      <c r="A284" s="80" t="s">
        <v>36</v>
      </c>
      <c r="B284" s="13" t="s">
        <v>558</v>
      </c>
      <c r="C284" s="141" t="s">
        <v>9</v>
      </c>
      <c r="D284" s="35">
        <v>1</v>
      </c>
      <c r="E284" s="54">
        <v>0</v>
      </c>
      <c r="F284" s="20">
        <f t="shared" si="25"/>
        <v>0</v>
      </c>
      <c r="G284" s="20">
        <f t="shared" si="26"/>
        <v>0</v>
      </c>
      <c r="H284" s="54"/>
    </row>
    <row r="285" spans="1:8" ht="25.5">
      <c r="A285" s="80" t="s">
        <v>38</v>
      </c>
      <c r="B285" s="125" t="s">
        <v>559</v>
      </c>
      <c r="C285" s="141" t="s">
        <v>9</v>
      </c>
      <c r="D285" s="35">
        <v>5</v>
      </c>
      <c r="E285" s="54">
        <v>0</v>
      </c>
      <c r="F285" s="20">
        <f t="shared" si="25"/>
        <v>0</v>
      </c>
      <c r="G285" s="20">
        <f t="shared" si="26"/>
        <v>0</v>
      </c>
      <c r="H285" s="54"/>
    </row>
    <row r="286" spans="1:8" ht="25.5">
      <c r="A286" s="80" t="s">
        <v>40</v>
      </c>
      <c r="B286" s="125" t="s">
        <v>560</v>
      </c>
      <c r="C286" s="141" t="s">
        <v>9</v>
      </c>
      <c r="D286" s="35">
        <v>1</v>
      </c>
      <c r="E286" s="54">
        <v>0</v>
      </c>
      <c r="F286" s="20">
        <f t="shared" si="25"/>
        <v>0</v>
      </c>
      <c r="G286" s="20">
        <f t="shared" si="26"/>
        <v>0</v>
      </c>
      <c r="H286" s="54"/>
    </row>
    <row r="287" spans="1:8" ht="25.5">
      <c r="A287" s="80" t="s">
        <v>42</v>
      </c>
      <c r="B287" s="125" t="s">
        <v>561</v>
      </c>
      <c r="C287" s="141" t="s">
        <v>9</v>
      </c>
      <c r="D287" s="35">
        <v>2</v>
      </c>
      <c r="E287" s="54">
        <v>0</v>
      </c>
      <c r="F287" s="20">
        <f t="shared" si="25"/>
        <v>0</v>
      </c>
      <c r="G287" s="20">
        <f t="shared" si="26"/>
        <v>0</v>
      </c>
      <c r="H287" s="54"/>
    </row>
    <row r="288" spans="1:8" ht="25.5">
      <c r="A288" s="80" t="s">
        <v>44</v>
      </c>
      <c r="B288" s="125" t="s">
        <v>562</v>
      </c>
      <c r="C288" s="141" t="s">
        <v>9</v>
      </c>
      <c r="D288" s="35">
        <v>1</v>
      </c>
      <c r="E288" s="54">
        <v>0</v>
      </c>
      <c r="F288" s="20">
        <f t="shared" si="25"/>
        <v>0</v>
      </c>
      <c r="G288" s="20">
        <f t="shared" si="26"/>
        <v>0</v>
      </c>
      <c r="H288" s="54"/>
    </row>
    <row r="289" spans="1:8" ht="25.5">
      <c r="A289" s="80" t="s">
        <v>46</v>
      </c>
      <c r="B289" s="125" t="s">
        <v>563</v>
      </c>
      <c r="C289" s="141" t="s">
        <v>9</v>
      </c>
      <c r="D289" s="35">
        <v>1</v>
      </c>
      <c r="E289" s="54">
        <v>0</v>
      </c>
      <c r="F289" s="20">
        <f t="shared" si="25"/>
        <v>0</v>
      </c>
      <c r="G289" s="20">
        <f t="shared" si="26"/>
        <v>0</v>
      </c>
      <c r="H289" s="54"/>
    </row>
    <row r="290" spans="1:8" ht="25.5">
      <c r="A290" s="80" t="s">
        <v>48</v>
      </c>
      <c r="B290" s="125" t="s">
        <v>564</v>
      </c>
      <c r="C290" s="141" t="s">
        <v>9</v>
      </c>
      <c r="D290" s="35">
        <v>20</v>
      </c>
      <c r="E290" s="54">
        <v>0</v>
      </c>
      <c r="F290" s="20">
        <f t="shared" si="25"/>
        <v>0</v>
      </c>
      <c r="G290" s="20">
        <f t="shared" si="26"/>
        <v>0</v>
      </c>
      <c r="H290" s="54"/>
    </row>
    <row r="291" spans="1:8" ht="25.5">
      <c r="A291" s="80" t="s">
        <v>50</v>
      </c>
      <c r="B291" s="125" t="s">
        <v>565</v>
      </c>
      <c r="C291" s="141" t="s">
        <v>9</v>
      </c>
      <c r="D291" s="35">
        <v>2</v>
      </c>
      <c r="E291" s="54">
        <v>0</v>
      </c>
      <c r="F291" s="20">
        <f t="shared" si="25"/>
        <v>0</v>
      </c>
      <c r="G291" s="20">
        <f t="shared" si="26"/>
        <v>0</v>
      </c>
      <c r="H291" s="54"/>
    </row>
    <row r="292" spans="1:8" ht="25.5">
      <c r="A292" s="80" t="s">
        <v>52</v>
      </c>
      <c r="B292" s="125" t="s">
        <v>566</v>
      </c>
      <c r="C292" s="141" t="s">
        <v>9</v>
      </c>
      <c r="D292" s="35">
        <v>20</v>
      </c>
      <c r="E292" s="54">
        <v>0</v>
      </c>
      <c r="F292" s="20">
        <f t="shared" si="25"/>
        <v>0</v>
      </c>
      <c r="G292" s="20">
        <f t="shared" si="26"/>
        <v>0</v>
      </c>
      <c r="H292" s="54"/>
    </row>
    <row r="293" spans="1:8" ht="25.5">
      <c r="A293" s="80" t="s">
        <v>54</v>
      </c>
      <c r="B293" s="125" t="s">
        <v>567</v>
      </c>
      <c r="C293" s="141" t="s">
        <v>9</v>
      </c>
      <c r="D293" s="35">
        <v>50</v>
      </c>
      <c r="E293" s="54">
        <v>0</v>
      </c>
      <c r="F293" s="20">
        <f t="shared" si="25"/>
        <v>0</v>
      </c>
      <c r="G293" s="20">
        <f t="shared" si="26"/>
        <v>0</v>
      </c>
      <c r="H293" s="54"/>
    </row>
    <row r="294" spans="1:8" ht="25.5">
      <c r="A294" s="80" t="s">
        <v>56</v>
      </c>
      <c r="B294" s="125" t="s">
        <v>568</v>
      </c>
      <c r="C294" s="141" t="s">
        <v>9</v>
      </c>
      <c r="D294" s="35">
        <v>10</v>
      </c>
      <c r="E294" s="54">
        <v>0</v>
      </c>
      <c r="F294" s="20">
        <f t="shared" si="25"/>
        <v>0</v>
      </c>
      <c r="G294" s="20">
        <f t="shared" si="26"/>
        <v>0</v>
      </c>
      <c r="H294" s="54"/>
    </row>
    <row r="295" spans="1:8" ht="25.5">
      <c r="A295" s="80" t="s">
        <v>58</v>
      </c>
      <c r="B295" s="125" t="s">
        <v>569</v>
      </c>
      <c r="C295" s="141" t="s">
        <v>9</v>
      </c>
      <c r="D295" s="35">
        <v>5</v>
      </c>
      <c r="E295" s="54">
        <v>0</v>
      </c>
      <c r="F295" s="20">
        <f t="shared" si="25"/>
        <v>0</v>
      </c>
      <c r="G295" s="20">
        <f t="shared" si="26"/>
        <v>0</v>
      </c>
      <c r="H295" s="54"/>
    </row>
    <row r="296" spans="1:8" ht="25.5">
      <c r="A296" s="80" t="s">
        <v>60</v>
      </c>
      <c r="B296" s="125" t="s">
        <v>570</v>
      </c>
      <c r="C296" s="141" t="s">
        <v>9</v>
      </c>
      <c r="D296" s="35">
        <v>5</v>
      </c>
      <c r="E296" s="54">
        <v>0</v>
      </c>
      <c r="F296" s="20">
        <f t="shared" si="25"/>
        <v>0</v>
      </c>
      <c r="G296" s="20">
        <f t="shared" si="26"/>
        <v>0</v>
      </c>
      <c r="H296" s="54"/>
    </row>
    <row r="297" spans="1:8" ht="25.5">
      <c r="A297" s="80" t="s">
        <v>62</v>
      </c>
      <c r="B297" s="125" t="s">
        <v>571</v>
      </c>
      <c r="C297" s="141" t="s">
        <v>9</v>
      </c>
      <c r="D297" s="35">
        <v>20</v>
      </c>
      <c r="E297" s="54">
        <v>0</v>
      </c>
      <c r="F297" s="20">
        <f t="shared" si="25"/>
        <v>0</v>
      </c>
      <c r="G297" s="20">
        <f t="shared" si="26"/>
        <v>0</v>
      </c>
      <c r="H297" s="54"/>
    </row>
    <row r="298" spans="1:8" ht="25.5">
      <c r="A298" s="80" t="s">
        <v>64</v>
      </c>
      <c r="B298" s="125" t="s">
        <v>572</v>
      </c>
      <c r="C298" s="141" t="s">
        <v>9</v>
      </c>
      <c r="D298" s="35">
        <v>20</v>
      </c>
      <c r="E298" s="54">
        <v>0</v>
      </c>
      <c r="F298" s="20">
        <f t="shared" si="25"/>
        <v>0</v>
      </c>
      <c r="G298" s="20">
        <f t="shared" si="26"/>
        <v>0</v>
      </c>
      <c r="H298" s="54"/>
    </row>
    <row r="299" spans="1:8" ht="25.5">
      <c r="A299" s="80" t="s">
        <v>66</v>
      </c>
      <c r="B299" s="125" t="s">
        <v>573</v>
      </c>
      <c r="C299" s="141" t="s">
        <v>9</v>
      </c>
      <c r="D299" s="35">
        <v>50</v>
      </c>
      <c r="E299" s="54">
        <v>0</v>
      </c>
      <c r="F299" s="20">
        <f t="shared" si="25"/>
        <v>0</v>
      </c>
      <c r="G299" s="20">
        <f t="shared" si="26"/>
        <v>0</v>
      </c>
      <c r="H299" s="54"/>
    </row>
    <row r="300" spans="1:8" ht="25.5">
      <c r="A300" s="80" t="s">
        <v>68</v>
      </c>
      <c r="B300" s="125" t="s">
        <v>574</v>
      </c>
      <c r="C300" s="141" t="s">
        <v>9</v>
      </c>
      <c r="D300" s="35">
        <v>5</v>
      </c>
      <c r="E300" s="54">
        <v>0</v>
      </c>
      <c r="F300" s="20">
        <f t="shared" si="25"/>
        <v>0</v>
      </c>
      <c r="G300" s="20">
        <f t="shared" si="26"/>
        <v>0</v>
      </c>
      <c r="H300" s="54"/>
    </row>
    <row r="301" spans="1:8" ht="25.5">
      <c r="A301" s="80" t="s">
        <v>70</v>
      </c>
      <c r="B301" s="125" t="s">
        <v>575</v>
      </c>
      <c r="C301" s="141" t="s">
        <v>9</v>
      </c>
      <c r="D301" s="35">
        <v>10</v>
      </c>
      <c r="E301" s="54">
        <v>0</v>
      </c>
      <c r="F301" s="20">
        <f t="shared" si="25"/>
        <v>0</v>
      </c>
      <c r="G301" s="20">
        <f t="shared" si="26"/>
        <v>0</v>
      </c>
      <c r="H301" s="54"/>
    </row>
    <row r="302" spans="1:8" ht="25.5">
      <c r="A302" s="80" t="s">
        <v>72</v>
      </c>
      <c r="B302" s="125" t="s">
        <v>576</v>
      </c>
      <c r="C302" s="141" t="s">
        <v>9</v>
      </c>
      <c r="D302" s="35">
        <v>2</v>
      </c>
      <c r="E302" s="54">
        <v>0</v>
      </c>
      <c r="F302" s="20">
        <f t="shared" si="25"/>
        <v>0</v>
      </c>
      <c r="G302" s="20">
        <f t="shared" si="26"/>
        <v>0</v>
      </c>
      <c r="H302" s="54"/>
    </row>
    <row r="303" spans="1:8" ht="25.5">
      <c r="A303" s="80" t="s">
        <v>74</v>
      </c>
      <c r="B303" s="125" t="s">
        <v>577</v>
      </c>
      <c r="C303" s="141" t="s">
        <v>9</v>
      </c>
      <c r="D303" s="35">
        <v>80</v>
      </c>
      <c r="E303" s="54">
        <v>0</v>
      </c>
      <c r="F303" s="20">
        <f t="shared" si="25"/>
        <v>0</v>
      </c>
      <c r="G303" s="20">
        <f t="shared" si="26"/>
        <v>0</v>
      </c>
      <c r="H303" s="54"/>
    </row>
    <row r="304" spans="1:8" ht="25.5">
      <c r="A304" s="80" t="s">
        <v>76</v>
      </c>
      <c r="B304" s="125" t="s">
        <v>578</v>
      </c>
      <c r="C304" s="141" t="s">
        <v>9</v>
      </c>
      <c r="D304" s="35">
        <v>5</v>
      </c>
      <c r="E304" s="54">
        <v>0</v>
      </c>
      <c r="F304" s="20">
        <f t="shared" si="25"/>
        <v>0</v>
      </c>
      <c r="G304" s="20">
        <f t="shared" si="26"/>
        <v>0</v>
      </c>
      <c r="H304" s="54"/>
    </row>
    <row r="305" spans="1:8" ht="25.5">
      <c r="A305" s="80" t="s">
        <v>78</v>
      </c>
      <c r="B305" s="125" t="s">
        <v>579</v>
      </c>
      <c r="C305" s="141" t="s">
        <v>9</v>
      </c>
      <c r="D305" s="134">
        <v>5</v>
      </c>
      <c r="E305" s="54">
        <v>0</v>
      </c>
      <c r="F305" s="20">
        <f t="shared" si="25"/>
        <v>0</v>
      </c>
      <c r="G305" s="20">
        <f t="shared" si="26"/>
        <v>0</v>
      </c>
      <c r="H305" s="54"/>
    </row>
    <row r="306" spans="1:8" ht="15">
      <c r="A306" s="80" t="s">
        <v>80</v>
      </c>
      <c r="B306" s="13" t="s">
        <v>641</v>
      </c>
      <c r="C306" s="141" t="s">
        <v>9</v>
      </c>
      <c r="D306" s="181">
        <v>500</v>
      </c>
      <c r="E306" s="54">
        <v>0</v>
      </c>
      <c r="F306" s="182">
        <f t="shared" si="25"/>
        <v>0</v>
      </c>
      <c r="G306" s="20">
        <f t="shared" si="26"/>
        <v>0</v>
      </c>
      <c r="H306" s="54"/>
    </row>
    <row r="307" spans="1:8" ht="15">
      <c r="A307" s="80" t="s">
        <v>82</v>
      </c>
      <c r="B307" s="13" t="s">
        <v>580</v>
      </c>
      <c r="C307" s="141" t="s">
        <v>9</v>
      </c>
      <c r="D307" s="181">
        <v>5</v>
      </c>
      <c r="E307" s="54">
        <v>0</v>
      </c>
      <c r="F307" s="182">
        <f t="shared" si="25"/>
        <v>0</v>
      </c>
      <c r="G307" s="20">
        <f t="shared" si="26"/>
        <v>0</v>
      </c>
      <c r="H307" s="54"/>
    </row>
    <row r="308" spans="1:8">
      <c r="A308" s="80" t="s">
        <v>84</v>
      </c>
      <c r="B308" s="13" t="s">
        <v>581</v>
      </c>
      <c r="C308" s="141" t="s">
        <v>9</v>
      </c>
      <c r="D308" s="35">
        <v>5</v>
      </c>
      <c r="E308" s="54">
        <v>0</v>
      </c>
      <c r="F308" s="20">
        <f t="shared" si="25"/>
        <v>0</v>
      </c>
      <c r="G308" s="20">
        <f t="shared" si="26"/>
        <v>0</v>
      </c>
      <c r="H308" s="54"/>
    </row>
    <row r="309" spans="1:8">
      <c r="A309" s="80" t="s">
        <v>86</v>
      </c>
      <c r="B309" s="13" t="s">
        <v>606</v>
      </c>
      <c r="C309" s="88" t="s">
        <v>9</v>
      </c>
      <c r="D309" s="35">
        <v>5</v>
      </c>
      <c r="E309" s="54">
        <v>0</v>
      </c>
      <c r="F309" s="20">
        <f t="shared" si="25"/>
        <v>0</v>
      </c>
      <c r="G309" s="53">
        <f t="shared" si="26"/>
        <v>0</v>
      </c>
      <c r="H309" s="54"/>
    </row>
    <row r="310" spans="1:8">
      <c r="A310" s="80" t="s">
        <v>88</v>
      </c>
      <c r="B310" s="125" t="s">
        <v>607</v>
      </c>
      <c r="C310" s="88" t="s">
        <v>9</v>
      </c>
      <c r="D310" s="14">
        <v>10</v>
      </c>
      <c r="E310" s="54">
        <v>0</v>
      </c>
      <c r="F310" s="34">
        <f t="shared" si="25"/>
        <v>0</v>
      </c>
      <c r="G310" s="20">
        <f t="shared" si="26"/>
        <v>0</v>
      </c>
      <c r="H310" s="54"/>
    </row>
    <row r="311" spans="1:8" ht="15">
      <c r="A311" s="80" t="s">
        <v>90</v>
      </c>
      <c r="B311" s="13" t="s">
        <v>582</v>
      </c>
      <c r="C311" s="141" t="s">
        <v>9</v>
      </c>
      <c r="D311" s="35">
        <v>10</v>
      </c>
      <c r="E311" s="54">
        <v>0</v>
      </c>
      <c r="F311" s="20">
        <f t="shared" si="25"/>
        <v>0</v>
      </c>
      <c r="G311" s="20">
        <f t="shared" si="26"/>
        <v>0</v>
      </c>
      <c r="H311" s="86"/>
    </row>
    <row r="312" spans="1:8" ht="15">
      <c r="A312" s="80" t="s">
        <v>92</v>
      </c>
      <c r="B312" s="13" t="s">
        <v>583</v>
      </c>
      <c r="C312" s="141" t="s">
        <v>9</v>
      </c>
      <c r="D312" s="35">
        <v>10</v>
      </c>
      <c r="E312" s="54">
        <v>0</v>
      </c>
      <c r="F312" s="20">
        <f t="shared" si="25"/>
        <v>0</v>
      </c>
      <c r="G312" s="20">
        <f t="shared" si="26"/>
        <v>0</v>
      </c>
      <c r="H312" s="86"/>
    </row>
    <row r="313" spans="1:8">
      <c r="A313" s="80" t="s">
        <v>94</v>
      </c>
      <c r="B313" s="13" t="s">
        <v>642</v>
      </c>
      <c r="C313" s="141" t="s">
        <v>9</v>
      </c>
      <c r="D313" s="35">
        <v>40</v>
      </c>
      <c r="E313" s="54">
        <v>0</v>
      </c>
      <c r="F313" s="20">
        <f t="shared" si="25"/>
        <v>0</v>
      </c>
      <c r="G313" s="20">
        <f t="shared" si="26"/>
        <v>0</v>
      </c>
      <c r="H313" s="54"/>
    </row>
    <row r="314" spans="1:8">
      <c r="A314" s="80" t="s">
        <v>96</v>
      </c>
      <c r="B314" s="13" t="s">
        <v>584</v>
      </c>
      <c r="C314" s="141" t="s">
        <v>9</v>
      </c>
      <c r="D314" s="35">
        <v>10</v>
      </c>
      <c r="E314" s="54">
        <v>0</v>
      </c>
      <c r="F314" s="20">
        <f t="shared" si="25"/>
        <v>0</v>
      </c>
      <c r="G314" s="20">
        <f t="shared" si="26"/>
        <v>0</v>
      </c>
      <c r="H314" s="54"/>
    </row>
    <row r="315" spans="1:8">
      <c r="A315" s="80" t="s">
        <v>98</v>
      </c>
      <c r="B315" s="13" t="s">
        <v>585</v>
      </c>
      <c r="C315" s="141" t="s">
        <v>9</v>
      </c>
      <c r="D315" s="35">
        <v>10</v>
      </c>
      <c r="E315" s="54">
        <v>0</v>
      </c>
      <c r="F315" s="20">
        <f t="shared" si="25"/>
        <v>0</v>
      </c>
      <c r="G315" s="20">
        <f t="shared" si="26"/>
        <v>0</v>
      </c>
      <c r="H315" s="54"/>
    </row>
    <row r="316" spans="1:8">
      <c r="A316" s="80" t="s">
        <v>100</v>
      </c>
      <c r="B316" s="125" t="s">
        <v>586</v>
      </c>
      <c r="C316" s="141" t="s">
        <v>9</v>
      </c>
      <c r="D316" s="35">
        <v>20</v>
      </c>
      <c r="E316" s="54">
        <v>0</v>
      </c>
      <c r="F316" s="20">
        <f t="shared" si="25"/>
        <v>0</v>
      </c>
      <c r="G316" s="20">
        <f t="shared" si="26"/>
        <v>0</v>
      </c>
      <c r="H316" s="54"/>
    </row>
    <row r="317" spans="1:8">
      <c r="A317" s="80" t="s">
        <v>102</v>
      </c>
      <c r="B317" s="13" t="s">
        <v>587</v>
      </c>
      <c r="C317" s="141" t="s">
        <v>9</v>
      </c>
      <c r="D317" s="35">
        <v>120</v>
      </c>
      <c r="E317" s="54">
        <v>0</v>
      </c>
      <c r="F317" s="20">
        <f t="shared" si="25"/>
        <v>0</v>
      </c>
      <c r="G317" s="20">
        <f t="shared" si="26"/>
        <v>0</v>
      </c>
      <c r="H317" s="54"/>
    </row>
    <row r="318" spans="1:8">
      <c r="A318" s="80"/>
      <c r="B318" s="73"/>
      <c r="C318" s="74"/>
      <c r="D318" s="75"/>
      <c r="E318" s="129" t="s">
        <v>230</v>
      </c>
      <c r="F318" s="130">
        <f>SUM(F271:F317)</f>
        <v>0</v>
      </c>
      <c r="G318" s="144">
        <f>SUM(G271:G317)</f>
        <v>0</v>
      </c>
      <c r="H318" s="74"/>
    </row>
    <row r="319" spans="1:8">
      <c r="B319" s="77" t="s">
        <v>751</v>
      </c>
      <c r="C319" s="74"/>
      <c r="D319" s="75"/>
      <c r="E319" s="59"/>
      <c r="F319" s="59"/>
      <c r="G319" s="74"/>
      <c r="H319" s="74"/>
    </row>
    <row r="320" spans="1:8" ht="100.5" customHeight="1">
      <c r="A320" s="60" t="s">
        <v>220</v>
      </c>
      <c r="B320" s="6" t="s">
        <v>1</v>
      </c>
      <c r="C320" s="60" t="s">
        <v>221</v>
      </c>
      <c r="D320" s="79" t="s">
        <v>3</v>
      </c>
      <c r="E320" s="61" t="s">
        <v>726</v>
      </c>
      <c r="F320" s="61" t="s">
        <v>222</v>
      </c>
      <c r="G320" s="6" t="s">
        <v>223</v>
      </c>
      <c r="H320" s="6" t="s">
        <v>717</v>
      </c>
    </row>
    <row r="321" spans="1:8">
      <c r="A321" s="80" t="s">
        <v>7</v>
      </c>
      <c r="B321" s="52" t="s">
        <v>588</v>
      </c>
      <c r="C321" s="80" t="s">
        <v>9</v>
      </c>
      <c r="D321" s="117">
        <v>1800</v>
      </c>
      <c r="E321" s="20">
        <v>0</v>
      </c>
      <c r="F321" s="54">
        <f t="shared" ref="F321" si="27">SUM(D321*E321)</f>
        <v>0</v>
      </c>
      <c r="G321" s="54">
        <f t="shared" ref="G321" si="28">SUM(F321*1.08)</f>
        <v>0</v>
      </c>
      <c r="H321" s="54"/>
    </row>
    <row r="322" spans="1:8">
      <c r="B322" s="73"/>
      <c r="C322" s="74"/>
      <c r="D322" s="75"/>
      <c r="E322" s="129" t="s">
        <v>230</v>
      </c>
      <c r="F322" s="130">
        <f>SUM(F321:F321)</f>
        <v>0</v>
      </c>
      <c r="G322" s="130">
        <f>SUM(G321:G321)</f>
        <v>0</v>
      </c>
      <c r="H322" s="74"/>
    </row>
    <row r="323" spans="1:8">
      <c r="B323" s="73"/>
      <c r="C323" s="74"/>
      <c r="D323" s="75"/>
      <c r="E323" s="57"/>
      <c r="F323" s="59"/>
      <c r="G323" s="59"/>
      <c r="H323" s="74"/>
    </row>
    <row r="324" spans="1:8">
      <c r="B324" s="73"/>
      <c r="C324" s="74"/>
      <c r="D324" s="75"/>
      <c r="E324" s="57"/>
      <c r="F324" s="59"/>
      <c r="G324" s="59"/>
      <c r="H324" s="74"/>
    </row>
    <row r="325" spans="1:8">
      <c r="B325" s="73"/>
      <c r="C325" s="74"/>
      <c r="D325" s="75"/>
      <c r="E325" s="57"/>
      <c r="F325" s="59"/>
      <c r="G325" s="59"/>
      <c r="H325" s="74"/>
    </row>
    <row r="326" spans="1:8">
      <c r="B326" s="73"/>
      <c r="C326" s="74"/>
      <c r="D326" s="75"/>
      <c r="E326" s="57"/>
      <c r="F326" s="59"/>
      <c r="G326" s="59"/>
      <c r="H326" s="74"/>
    </row>
    <row r="327" spans="1:8">
      <c r="B327" s="77" t="s">
        <v>752</v>
      </c>
      <c r="C327" s="74"/>
      <c r="D327" s="75"/>
      <c r="E327" s="59"/>
      <c r="F327" s="59"/>
      <c r="G327" s="74"/>
      <c r="H327" s="74"/>
    </row>
    <row r="328" spans="1:8" ht="76.5">
      <c r="A328" s="60" t="s">
        <v>220</v>
      </c>
      <c r="B328" s="6" t="s">
        <v>1</v>
      </c>
      <c r="C328" s="60" t="s">
        <v>221</v>
      </c>
      <c r="D328" s="79" t="s">
        <v>3</v>
      </c>
      <c r="E328" s="61" t="s">
        <v>726</v>
      </c>
      <c r="F328" s="61" t="s">
        <v>222</v>
      </c>
      <c r="G328" s="6" t="s">
        <v>223</v>
      </c>
      <c r="H328" s="6" t="s">
        <v>717</v>
      </c>
    </row>
    <row r="329" spans="1:8">
      <c r="A329" s="80" t="s">
        <v>7</v>
      </c>
      <c r="B329" s="52" t="s">
        <v>712</v>
      </c>
      <c r="C329" s="34" t="s">
        <v>9</v>
      </c>
      <c r="D329" s="35">
        <v>400</v>
      </c>
      <c r="E329" s="20">
        <v>0</v>
      </c>
      <c r="F329" s="20">
        <f t="shared" ref="F329:F337" si="29">SUM(D329*E329)</f>
        <v>0</v>
      </c>
      <c r="G329" s="20">
        <f t="shared" ref="G329:G337" si="30">SUM(F329*1.08)</f>
        <v>0</v>
      </c>
      <c r="H329" s="54"/>
    </row>
    <row r="330" spans="1:8">
      <c r="A330" s="80" t="s">
        <v>10</v>
      </c>
      <c r="B330" s="13" t="s">
        <v>589</v>
      </c>
      <c r="C330" s="34" t="s">
        <v>9</v>
      </c>
      <c r="D330" s="19">
        <v>200</v>
      </c>
      <c r="E330" s="20">
        <v>0</v>
      </c>
      <c r="F330" s="20">
        <f t="shared" si="29"/>
        <v>0</v>
      </c>
      <c r="G330" s="20">
        <f t="shared" si="30"/>
        <v>0</v>
      </c>
      <c r="H330" s="54"/>
    </row>
    <row r="331" spans="1:8">
      <c r="A331" s="80" t="s">
        <v>12</v>
      </c>
      <c r="B331" s="13" t="s">
        <v>590</v>
      </c>
      <c r="C331" s="34" t="s">
        <v>9</v>
      </c>
      <c r="D331" s="19">
        <v>10</v>
      </c>
      <c r="E331" s="20">
        <v>0</v>
      </c>
      <c r="F331" s="20">
        <f t="shared" si="29"/>
        <v>0</v>
      </c>
      <c r="G331" s="20">
        <f t="shared" si="30"/>
        <v>0</v>
      </c>
      <c r="H331" s="54"/>
    </row>
    <row r="332" spans="1:8">
      <c r="A332" s="80" t="s">
        <v>14</v>
      </c>
      <c r="B332" s="13" t="s">
        <v>591</v>
      </c>
      <c r="C332" s="34" t="s">
        <v>9</v>
      </c>
      <c r="D332" s="19">
        <v>200</v>
      </c>
      <c r="E332" s="20">
        <v>0</v>
      </c>
      <c r="F332" s="20">
        <f t="shared" si="29"/>
        <v>0</v>
      </c>
      <c r="G332" s="20">
        <f t="shared" si="30"/>
        <v>0</v>
      </c>
      <c r="H332" s="54"/>
    </row>
    <row r="333" spans="1:8">
      <c r="A333" s="80" t="s">
        <v>17</v>
      </c>
      <c r="B333" s="13" t="s">
        <v>592</v>
      </c>
      <c r="C333" s="34" t="s">
        <v>9</v>
      </c>
      <c r="D333" s="19">
        <v>200</v>
      </c>
      <c r="E333" s="20">
        <v>0</v>
      </c>
      <c r="F333" s="20">
        <f t="shared" si="29"/>
        <v>0</v>
      </c>
      <c r="G333" s="20">
        <f t="shared" si="30"/>
        <v>0</v>
      </c>
      <c r="H333" s="54"/>
    </row>
    <row r="334" spans="1:8">
      <c r="A334" s="80" t="s">
        <v>19</v>
      </c>
      <c r="B334" s="13" t="s">
        <v>593</v>
      </c>
      <c r="C334" s="34" t="s">
        <v>9</v>
      </c>
      <c r="D334" s="19">
        <v>30</v>
      </c>
      <c r="E334" s="20">
        <v>0</v>
      </c>
      <c r="F334" s="20">
        <f t="shared" si="29"/>
        <v>0</v>
      </c>
      <c r="G334" s="20">
        <f t="shared" si="30"/>
        <v>0</v>
      </c>
      <c r="H334" s="54"/>
    </row>
    <row r="335" spans="1:8">
      <c r="A335" s="80" t="s">
        <v>21</v>
      </c>
      <c r="B335" s="13" t="s">
        <v>594</v>
      </c>
      <c r="C335" s="34" t="s">
        <v>9</v>
      </c>
      <c r="D335" s="19">
        <v>5</v>
      </c>
      <c r="E335" s="20">
        <v>0</v>
      </c>
      <c r="F335" s="20">
        <f t="shared" si="29"/>
        <v>0</v>
      </c>
      <c r="G335" s="20">
        <f t="shared" si="30"/>
        <v>0</v>
      </c>
      <c r="H335" s="54"/>
    </row>
    <row r="336" spans="1:8">
      <c r="A336" s="80" t="s">
        <v>23</v>
      </c>
      <c r="B336" s="13" t="s">
        <v>595</v>
      </c>
      <c r="C336" s="34" t="s">
        <v>9</v>
      </c>
      <c r="D336" s="19">
        <v>5</v>
      </c>
      <c r="E336" s="20">
        <v>0</v>
      </c>
      <c r="F336" s="20">
        <f t="shared" si="29"/>
        <v>0</v>
      </c>
      <c r="G336" s="20">
        <f t="shared" si="30"/>
        <v>0</v>
      </c>
      <c r="H336" s="54"/>
    </row>
    <row r="337" spans="1:8">
      <c r="A337" s="80" t="s">
        <v>25</v>
      </c>
      <c r="B337" s="13" t="s">
        <v>596</v>
      </c>
      <c r="C337" s="34" t="s">
        <v>9</v>
      </c>
      <c r="D337" s="19">
        <v>10</v>
      </c>
      <c r="E337" s="20">
        <v>0</v>
      </c>
      <c r="F337" s="20">
        <f t="shared" si="29"/>
        <v>0</v>
      </c>
      <c r="G337" s="20">
        <f t="shared" si="30"/>
        <v>0</v>
      </c>
      <c r="H337" s="54"/>
    </row>
    <row r="338" spans="1:8">
      <c r="B338" s="73"/>
      <c r="C338" s="74"/>
      <c r="D338" s="75"/>
      <c r="E338" s="129" t="s">
        <v>230</v>
      </c>
      <c r="F338" s="130">
        <f>SUM(F329:F337)</f>
        <v>0</v>
      </c>
      <c r="G338" s="130">
        <f>SUM(G329:G337)</f>
        <v>0</v>
      </c>
      <c r="H338" s="74"/>
    </row>
    <row r="339" spans="1:8">
      <c r="B339" s="73" t="s">
        <v>753</v>
      </c>
      <c r="C339" s="74"/>
      <c r="D339" s="75"/>
      <c r="E339" s="59"/>
      <c r="F339" s="59"/>
      <c r="G339" s="74"/>
      <c r="H339" s="74"/>
    </row>
    <row r="340" spans="1:8" ht="73.5" customHeight="1">
      <c r="A340" s="60" t="s">
        <v>220</v>
      </c>
      <c r="B340" s="6" t="s">
        <v>1</v>
      </c>
      <c r="C340" s="60" t="s">
        <v>221</v>
      </c>
      <c r="D340" s="79" t="s">
        <v>3</v>
      </c>
      <c r="E340" s="61" t="s">
        <v>726</v>
      </c>
      <c r="F340" s="61" t="s">
        <v>222</v>
      </c>
      <c r="G340" s="6" t="s">
        <v>223</v>
      </c>
      <c r="H340" s="6" t="s">
        <v>717</v>
      </c>
    </row>
    <row r="341" spans="1:8">
      <c r="A341" s="80" t="s">
        <v>7</v>
      </c>
      <c r="B341" s="13" t="s">
        <v>597</v>
      </c>
      <c r="C341" s="88" t="s">
        <v>9</v>
      </c>
      <c r="D341" s="19">
        <v>40</v>
      </c>
      <c r="E341" s="135">
        <v>0</v>
      </c>
      <c r="F341" s="20">
        <f>SUM(D341*E341)</f>
        <v>0</v>
      </c>
      <c r="G341" s="53">
        <f>SUM(F341*1.08)</f>
        <v>0</v>
      </c>
      <c r="H341" s="54"/>
    </row>
    <row r="342" spans="1:8">
      <c r="A342" s="80" t="s">
        <v>10</v>
      </c>
      <c r="B342" s="13" t="s">
        <v>598</v>
      </c>
      <c r="C342" s="88" t="s">
        <v>9</v>
      </c>
      <c r="D342" s="19">
        <v>10</v>
      </c>
      <c r="E342" s="135">
        <v>0</v>
      </c>
      <c r="F342" s="20">
        <f>SUM(D342*E342)</f>
        <v>0</v>
      </c>
      <c r="G342" s="53">
        <f>SUM(F342*1.08)</f>
        <v>0</v>
      </c>
      <c r="H342" s="54"/>
    </row>
    <row r="343" spans="1:8">
      <c r="A343" s="80" t="s">
        <v>12</v>
      </c>
      <c r="B343" s="52" t="s">
        <v>599</v>
      </c>
      <c r="C343" s="88" t="s">
        <v>16</v>
      </c>
      <c r="D343" s="35">
        <v>400</v>
      </c>
      <c r="E343" s="135">
        <v>0</v>
      </c>
      <c r="F343" s="20">
        <f t="shared" ref="F343" si="31">SUM(D343*E343)</f>
        <v>0</v>
      </c>
      <c r="G343" s="20">
        <f t="shared" ref="G343" si="32">SUM(F343*1.08)</f>
        <v>0</v>
      </c>
      <c r="H343" s="54"/>
    </row>
    <row r="344" spans="1:8">
      <c r="B344" s="73"/>
      <c r="C344" s="74"/>
      <c r="D344" s="75"/>
      <c r="E344" s="57"/>
      <c r="F344" s="59">
        <f>SUM(F341:F343)</f>
        <v>0</v>
      </c>
      <c r="G344" s="76">
        <f>SUM(G341:G343)</f>
        <v>0</v>
      </c>
      <c r="H344" s="74"/>
    </row>
    <row r="345" spans="1:8">
      <c r="A345" s="93"/>
      <c r="B345" s="90" t="s">
        <v>754</v>
      </c>
      <c r="C345" s="90"/>
      <c r="D345" s="147"/>
      <c r="E345" s="90"/>
      <c r="F345" s="90"/>
      <c r="G345" s="90"/>
      <c r="H345" s="90"/>
    </row>
    <row r="346" spans="1:8" ht="89.25" customHeight="1">
      <c r="A346" s="60" t="s">
        <v>220</v>
      </c>
      <c r="B346" s="6" t="s">
        <v>1</v>
      </c>
      <c r="C346" s="60" t="s">
        <v>221</v>
      </c>
      <c r="D346" s="79" t="s">
        <v>3</v>
      </c>
      <c r="E346" s="61" t="s">
        <v>726</v>
      </c>
      <c r="F346" s="61" t="s">
        <v>222</v>
      </c>
      <c r="G346" s="6" t="s">
        <v>223</v>
      </c>
      <c r="H346" s="6" t="s">
        <v>717</v>
      </c>
    </row>
    <row r="347" spans="1:8">
      <c r="A347" s="80" t="s">
        <v>7</v>
      </c>
      <c r="B347" s="13" t="s">
        <v>608</v>
      </c>
      <c r="C347" s="88" t="s">
        <v>16</v>
      </c>
      <c r="D347" s="19">
        <v>120</v>
      </c>
      <c r="E347" s="15">
        <v>30</v>
      </c>
      <c r="F347" s="20">
        <f t="shared" ref="F347:F365" si="33">SUM(D347*E347)</f>
        <v>3600</v>
      </c>
      <c r="G347" s="20">
        <f t="shared" ref="G347:G365" si="34">SUM(F347*1.08)</f>
        <v>3888.0000000000005</v>
      </c>
      <c r="H347" s="54"/>
    </row>
    <row r="348" spans="1:8">
      <c r="A348" s="80" t="s">
        <v>10</v>
      </c>
      <c r="B348" s="13" t="s">
        <v>609</v>
      </c>
      <c r="C348" s="88" t="s">
        <v>16</v>
      </c>
      <c r="D348" s="19">
        <v>60</v>
      </c>
      <c r="E348" s="15">
        <v>50</v>
      </c>
      <c r="F348" s="20">
        <f t="shared" si="33"/>
        <v>3000</v>
      </c>
      <c r="G348" s="20">
        <f t="shared" si="34"/>
        <v>3240</v>
      </c>
      <c r="H348" s="54"/>
    </row>
    <row r="349" spans="1:8">
      <c r="A349" s="80" t="s">
        <v>12</v>
      </c>
      <c r="B349" s="13" t="s">
        <v>610</v>
      </c>
      <c r="C349" s="88" t="s">
        <v>16</v>
      </c>
      <c r="D349" s="19">
        <v>30</v>
      </c>
      <c r="E349" s="15">
        <v>20</v>
      </c>
      <c r="F349" s="20">
        <f t="shared" si="33"/>
        <v>600</v>
      </c>
      <c r="G349" s="20">
        <f t="shared" si="34"/>
        <v>648</v>
      </c>
      <c r="H349" s="54"/>
    </row>
    <row r="350" spans="1:8">
      <c r="A350" s="80" t="s">
        <v>14</v>
      </c>
      <c r="B350" s="52" t="s">
        <v>611</v>
      </c>
      <c r="C350" s="88" t="s">
        <v>9</v>
      </c>
      <c r="D350" s="35">
        <v>50</v>
      </c>
      <c r="E350" s="20">
        <v>160</v>
      </c>
      <c r="F350" s="20">
        <f t="shared" si="33"/>
        <v>8000</v>
      </c>
      <c r="G350" s="20">
        <f t="shared" si="34"/>
        <v>8640</v>
      </c>
      <c r="H350" s="54"/>
    </row>
    <row r="351" spans="1:8">
      <c r="A351" s="80" t="s">
        <v>17</v>
      </c>
      <c r="B351" s="52" t="s">
        <v>612</v>
      </c>
      <c r="C351" s="88" t="s">
        <v>9</v>
      </c>
      <c r="D351" s="35">
        <v>50</v>
      </c>
      <c r="E351" s="20">
        <v>160</v>
      </c>
      <c r="F351" s="20">
        <f t="shared" si="33"/>
        <v>8000</v>
      </c>
      <c r="G351" s="20">
        <f t="shared" si="34"/>
        <v>8640</v>
      </c>
      <c r="H351" s="54"/>
    </row>
    <row r="352" spans="1:8">
      <c r="A352" s="80" t="s">
        <v>19</v>
      </c>
      <c r="B352" s="125" t="s">
        <v>614</v>
      </c>
      <c r="C352" s="88" t="s">
        <v>9</v>
      </c>
      <c r="D352" s="19">
        <v>5</v>
      </c>
      <c r="E352" s="15">
        <v>90</v>
      </c>
      <c r="F352" s="20">
        <f t="shared" si="33"/>
        <v>450</v>
      </c>
      <c r="G352" s="20">
        <f t="shared" si="34"/>
        <v>486.00000000000006</v>
      </c>
      <c r="H352" s="54"/>
    </row>
    <row r="353" spans="1:8">
      <c r="A353" s="80" t="s">
        <v>21</v>
      </c>
      <c r="B353" s="125" t="s">
        <v>615</v>
      </c>
      <c r="C353" s="88" t="s">
        <v>9</v>
      </c>
      <c r="D353" s="19">
        <v>20</v>
      </c>
      <c r="E353" s="15">
        <v>140</v>
      </c>
      <c r="F353" s="20">
        <f t="shared" si="33"/>
        <v>2800</v>
      </c>
      <c r="G353" s="20">
        <f t="shared" si="34"/>
        <v>3024</v>
      </c>
      <c r="H353" s="54"/>
    </row>
    <row r="354" spans="1:8">
      <c r="A354" s="80" t="s">
        <v>23</v>
      </c>
      <c r="B354" s="125" t="s">
        <v>616</v>
      </c>
      <c r="C354" s="88" t="s">
        <v>9</v>
      </c>
      <c r="D354" s="19">
        <v>20</v>
      </c>
      <c r="E354" s="15">
        <v>190</v>
      </c>
      <c r="F354" s="20">
        <f t="shared" si="33"/>
        <v>3800</v>
      </c>
      <c r="G354" s="20">
        <f t="shared" si="34"/>
        <v>4104</v>
      </c>
      <c r="H354" s="54"/>
    </row>
    <row r="355" spans="1:8">
      <c r="A355" s="80" t="s">
        <v>25</v>
      </c>
      <c r="B355" s="52" t="s">
        <v>617</v>
      </c>
      <c r="C355" s="88" t="s">
        <v>9</v>
      </c>
      <c r="D355" s="35">
        <v>40</v>
      </c>
      <c r="E355" s="20">
        <v>18.899999999999999</v>
      </c>
      <c r="F355" s="20">
        <f t="shared" si="33"/>
        <v>756</v>
      </c>
      <c r="G355" s="20">
        <f t="shared" si="34"/>
        <v>816.48</v>
      </c>
      <c r="H355" s="54"/>
    </row>
    <row r="356" spans="1:8">
      <c r="A356" s="80" t="s">
        <v>27</v>
      </c>
      <c r="B356" s="52" t="s">
        <v>618</v>
      </c>
      <c r="C356" s="88" t="s">
        <v>9</v>
      </c>
      <c r="D356" s="35">
        <v>150</v>
      </c>
      <c r="E356" s="20">
        <v>50</v>
      </c>
      <c r="F356" s="20">
        <f t="shared" si="33"/>
        <v>7500</v>
      </c>
      <c r="G356" s="20">
        <f t="shared" si="34"/>
        <v>8100.0000000000009</v>
      </c>
      <c r="H356" s="54"/>
    </row>
    <row r="357" spans="1:8" ht="25.5">
      <c r="A357" s="80" t="s">
        <v>30</v>
      </c>
      <c r="B357" s="125" t="s">
        <v>619</v>
      </c>
      <c r="C357" s="88" t="s">
        <v>9</v>
      </c>
      <c r="D357" s="19">
        <v>20</v>
      </c>
      <c r="E357" s="20">
        <v>16</v>
      </c>
      <c r="F357" s="20">
        <f t="shared" si="33"/>
        <v>320</v>
      </c>
      <c r="G357" s="20">
        <f t="shared" si="34"/>
        <v>345.6</v>
      </c>
      <c r="H357" s="54"/>
    </row>
    <row r="358" spans="1:8">
      <c r="A358" s="80" t="s">
        <v>32</v>
      </c>
      <c r="B358" s="13" t="s">
        <v>620</v>
      </c>
      <c r="C358" s="88" t="s">
        <v>9</v>
      </c>
      <c r="D358" s="19">
        <v>300</v>
      </c>
      <c r="E358" s="20">
        <v>95</v>
      </c>
      <c r="F358" s="20">
        <f t="shared" si="33"/>
        <v>28500</v>
      </c>
      <c r="G358" s="20">
        <f t="shared" si="34"/>
        <v>30780.000000000004</v>
      </c>
      <c r="H358" s="54"/>
    </row>
    <row r="359" spans="1:8">
      <c r="A359" s="80" t="s">
        <v>34</v>
      </c>
      <c r="B359" s="13" t="s">
        <v>621</v>
      </c>
      <c r="C359" s="88" t="s">
        <v>9</v>
      </c>
      <c r="D359" s="19">
        <v>30</v>
      </c>
      <c r="E359" s="20">
        <v>23.83</v>
      </c>
      <c r="F359" s="20">
        <f t="shared" si="33"/>
        <v>714.9</v>
      </c>
      <c r="G359" s="20">
        <f t="shared" si="34"/>
        <v>772.09199999999998</v>
      </c>
      <c r="H359" s="54"/>
    </row>
    <row r="360" spans="1:8">
      <c r="A360" s="80" t="s">
        <v>36</v>
      </c>
      <c r="B360" s="13" t="s">
        <v>622</v>
      </c>
      <c r="C360" s="88" t="s">
        <v>9</v>
      </c>
      <c r="D360" s="19">
        <v>60</v>
      </c>
      <c r="E360" s="20">
        <v>6.3</v>
      </c>
      <c r="F360" s="20">
        <f t="shared" si="33"/>
        <v>378</v>
      </c>
      <c r="G360" s="20">
        <f t="shared" si="34"/>
        <v>408.24</v>
      </c>
      <c r="H360" s="54"/>
    </row>
    <row r="361" spans="1:8" ht="25.5">
      <c r="A361" s="80" t="s">
        <v>38</v>
      </c>
      <c r="B361" s="125" t="s">
        <v>623</v>
      </c>
      <c r="C361" s="88" t="s">
        <v>9</v>
      </c>
      <c r="D361" s="19">
        <v>150</v>
      </c>
      <c r="E361" s="20">
        <v>33.909999999999997</v>
      </c>
      <c r="F361" s="20">
        <f t="shared" si="33"/>
        <v>5086.4999999999991</v>
      </c>
      <c r="G361" s="20">
        <f t="shared" si="34"/>
        <v>5493.4199999999992</v>
      </c>
      <c r="H361" s="54"/>
    </row>
    <row r="362" spans="1:8">
      <c r="A362" s="80" t="s">
        <v>40</v>
      </c>
      <c r="B362" s="13" t="s">
        <v>624</v>
      </c>
      <c r="C362" s="88" t="s">
        <v>9</v>
      </c>
      <c r="D362" s="19">
        <v>200</v>
      </c>
      <c r="E362" s="20">
        <v>18</v>
      </c>
      <c r="F362" s="20">
        <f t="shared" si="33"/>
        <v>3600</v>
      </c>
      <c r="G362" s="20">
        <f t="shared" si="34"/>
        <v>3888.0000000000005</v>
      </c>
      <c r="H362" s="54"/>
    </row>
    <row r="363" spans="1:8">
      <c r="A363" s="80" t="s">
        <v>42</v>
      </c>
      <c r="B363" s="13" t="s">
        <v>625</v>
      </c>
      <c r="C363" s="88" t="s">
        <v>16</v>
      </c>
      <c r="D363" s="19">
        <v>60</v>
      </c>
      <c r="E363" s="15">
        <v>85</v>
      </c>
      <c r="F363" s="20">
        <f t="shared" si="33"/>
        <v>5100</v>
      </c>
      <c r="G363" s="20">
        <f t="shared" si="34"/>
        <v>5508</v>
      </c>
      <c r="H363" s="54"/>
    </row>
    <row r="364" spans="1:8">
      <c r="A364" s="80" t="s">
        <v>44</v>
      </c>
      <c r="B364" s="52" t="s">
        <v>626</v>
      </c>
      <c r="C364" s="88" t="s">
        <v>9</v>
      </c>
      <c r="D364" s="35">
        <v>5</v>
      </c>
      <c r="E364" s="20">
        <v>1300</v>
      </c>
      <c r="F364" s="20">
        <f t="shared" si="33"/>
        <v>6500</v>
      </c>
      <c r="G364" s="20">
        <f t="shared" si="34"/>
        <v>7020.0000000000009</v>
      </c>
      <c r="H364" s="54"/>
    </row>
    <row r="365" spans="1:8">
      <c r="A365" s="80" t="s">
        <v>46</v>
      </c>
      <c r="B365" s="125" t="s">
        <v>627</v>
      </c>
      <c r="C365" s="88" t="s">
        <v>16</v>
      </c>
      <c r="D365" s="19">
        <v>120</v>
      </c>
      <c r="E365" s="15">
        <v>70</v>
      </c>
      <c r="F365" s="20">
        <f t="shared" si="33"/>
        <v>8400</v>
      </c>
      <c r="G365" s="20">
        <f t="shared" si="34"/>
        <v>9072</v>
      </c>
      <c r="H365" s="54"/>
    </row>
    <row r="366" spans="1:8">
      <c r="A366" s="93"/>
      <c r="B366" s="93"/>
      <c r="C366" s="93"/>
      <c r="D366" s="94"/>
      <c r="E366" s="129" t="s">
        <v>230</v>
      </c>
      <c r="F366" s="130">
        <f>SUM(F347:F365)</f>
        <v>97105.4</v>
      </c>
      <c r="G366" s="130">
        <f>SUM(G347:G365)</f>
        <v>104873.83200000001</v>
      </c>
    </row>
    <row r="367" spans="1:8">
      <c r="A367" s="93"/>
      <c r="B367" s="90" t="s">
        <v>755</v>
      </c>
      <c r="C367" s="90"/>
      <c r="D367" s="147"/>
      <c r="E367" s="90"/>
      <c r="F367" s="90"/>
      <c r="G367" s="90"/>
      <c r="H367" s="90"/>
    </row>
    <row r="368" spans="1:8" ht="80.25" customHeight="1">
      <c r="A368" s="60" t="s">
        <v>220</v>
      </c>
      <c r="B368" s="6" t="s">
        <v>1</v>
      </c>
      <c r="C368" s="60" t="s">
        <v>221</v>
      </c>
      <c r="D368" s="79" t="s">
        <v>3</v>
      </c>
      <c r="E368" s="61" t="s">
        <v>726</v>
      </c>
      <c r="F368" s="61" t="s">
        <v>222</v>
      </c>
      <c r="G368" s="6" t="s">
        <v>223</v>
      </c>
      <c r="H368" s="6" t="s">
        <v>717</v>
      </c>
    </row>
    <row r="369" spans="1:8" ht="15">
      <c r="A369" s="80" t="s">
        <v>7</v>
      </c>
      <c r="B369" s="24" t="s">
        <v>553</v>
      </c>
      <c r="C369" s="142" t="s">
        <v>9</v>
      </c>
      <c r="D369" s="25">
        <v>100</v>
      </c>
      <c r="E369" s="20">
        <v>0</v>
      </c>
      <c r="F369" s="143">
        <f t="shared" ref="F369:F371" si="35">SUM(D369*E369)</f>
        <v>0</v>
      </c>
      <c r="G369" s="15">
        <f t="shared" ref="G369:G371" si="36">SUM(F369*1.08)</f>
        <v>0</v>
      </c>
      <c r="H369" s="54"/>
    </row>
    <row r="370" spans="1:8" ht="15">
      <c r="A370" s="80" t="s">
        <v>10</v>
      </c>
      <c r="B370" s="24" t="s">
        <v>554</v>
      </c>
      <c r="C370" s="142" t="s">
        <v>9</v>
      </c>
      <c r="D370" s="25">
        <v>60</v>
      </c>
      <c r="E370" s="20">
        <v>0</v>
      </c>
      <c r="F370" s="143">
        <f t="shared" si="35"/>
        <v>0</v>
      </c>
      <c r="G370" s="15">
        <f t="shared" si="36"/>
        <v>0</v>
      </c>
      <c r="H370" s="54"/>
    </row>
    <row r="371" spans="1:8">
      <c r="A371" s="80" t="s">
        <v>12</v>
      </c>
      <c r="B371" s="52" t="s">
        <v>613</v>
      </c>
      <c r="C371" s="81" t="s">
        <v>9</v>
      </c>
      <c r="D371" s="117">
        <v>6000</v>
      </c>
      <c r="E371" s="20">
        <v>0</v>
      </c>
      <c r="F371" s="54">
        <f t="shared" si="35"/>
        <v>0</v>
      </c>
      <c r="G371" s="54">
        <f t="shared" si="36"/>
        <v>0</v>
      </c>
      <c r="H371" s="54"/>
    </row>
    <row r="372" spans="1:8">
      <c r="A372" s="74"/>
      <c r="B372" s="73"/>
      <c r="C372" s="146"/>
      <c r="D372" s="75"/>
      <c r="E372" s="59"/>
      <c r="F372" s="59">
        <f>SUM(F369:F371)</f>
        <v>0</v>
      </c>
      <c r="G372" s="59">
        <f>SUM(G369:G371)</f>
        <v>0</v>
      </c>
      <c r="H372" s="59"/>
    </row>
    <row r="373" spans="1:8">
      <c r="B373" s="73" t="s">
        <v>756</v>
      </c>
      <c r="C373" s="74"/>
      <c r="D373" s="75"/>
      <c r="E373" s="59"/>
      <c r="F373" s="59"/>
      <c r="G373" s="74"/>
      <c r="H373" s="74"/>
    </row>
    <row r="374" spans="1:8" ht="85.5" customHeight="1">
      <c r="A374" s="60" t="s">
        <v>220</v>
      </c>
      <c r="B374" s="6" t="s">
        <v>1</v>
      </c>
      <c r="C374" s="60" t="s">
        <v>221</v>
      </c>
      <c r="D374" s="79" t="s">
        <v>3</v>
      </c>
      <c r="E374" s="61" t="s">
        <v>726</v>
      </c>
      <c r="F374" s="61" t="s">
        <v>222</v>
      </c>
      <c r="G374" s="6" t="s">
        <v>223</v>
      </c>
      <c r="H374" s="6" t="s">
        <v>717</v>
      </c>
    </row>
    <row r="375" spans="1:8">
      <c r="A375" s="80" t="s">
        <v>7</v>
      </c>
      <c r="B375" s="32" t="s">
        <v>628</v>
      </c>
      <c r="C375" s="80" t="s">
        <v>16</v>
      </c>
      <c r="D375" s="117">
        <v>3500</v>
      </c>
      <c r="E375" s="54">
        <v>0</v>
      </c>
      <c r="F375" s="54">
        <f>SUM(D375*E375)</f>
        <v>0</v>
      </c>
      <c r="G375" s="83">
        <f>SUM(F375*1.08)</f>
        <v>0</v>
      </c>
      <c r="H375" s="54"/>
    </row>
    <row r="376" spans="1:8">
      <c r="E376" s="57"/>
      <c r="F376" s="148">
        <f>SUM(F375)</f>
        <v>0</v>
      </c>
      <c r="G376" s="148">
        <f>SUM(G375)</f>
        <v>0</v>
      </c>
      <c r="H376" s="57"/>
    </row>
    <row r="377" spans="1:8" ht="12.75" customHeight="1">
      <c r="A377" s="89"/>
      <c r="B377" s="90" t="s">
        <v>757</v>
      </c>
      <c r="C377" s="89"/>
      <c r="D377" s="91"/>
      <c r="E377" s="89"/>
      <c r="F377" s="89"/>
      <c r="G377" s="89"/>
      <c r="H377" s="92"/>
    </row>
    <row r="378" spans="1:8" ht="76.5">
      <c r="A378" s="60" t="s">
        <v>220</v>
      </c>
      <c r="B378" s="6" t="s">
        <v>1</v>
      </c>
      <c r="C378" s="60" t="s">
        <v>221</v>
      </c>
      <c r="D378" s="79" t="s">
        <v>3</v>
      </c>
      <c r="E378" s="61" t="s">
        <v>726</v>
      </c>
      <c r="F378" s="61" t="s">
        <v>222</v>
      </c>
      <c r="G378" s="6" t="s">
        <v>223</v>
      </c>
      <c r="H378" s="6" t="s">
        <v>717</v>
      </c>
    </row>
    <row r="379" spans="1:8" ht="25.5">
      <c r="A379" s="80" t="s">
        <v>7</v>
      </c>
      <c r="B379" s="52" t="s">
        <v>629</v>
      </c>
      <c r="C379" s="34" t="s">
        <v>9</v>
      </c>
      <c r="D379" s="19">
        <v>10</v>
      </c>
      <c r="E379" s="15">
        <v>0</v>
      </c>
      <c r="F379" s="15">
        <f t="shared" ref="F379:F382" si="37">SUM(D379*E379)</f>
        <v>0</v>
      </c>
      <c r="G379" s="183">
        <f t="shared" ref="G379:G382" si="38">SUM(F379*1.08)</f>
        <v>0</v>
      </c>
      <c r="H379" s="54"/>
    </row>
    <row r="380" spans="1:8" ht="25.5">
      <c r="A380" s="80" t="s">
        <v>10</v>
      </c>
      <c r="B380" s="52" t="s">
        <v>605</v>
      </c>
      <c r="C380" s="34" t="s">
        <v>9</v>
      </c>
      <c r="D380" s="19">
        <v>10</v>
      </c>
      <c r="E380" s="15">
        <v>0</v>
      </c>
      <c r="F380" s="15">
        <f t="shared" si="37"/>
        <v>0</v>
      </c>
      <c r="G380" s="183">
        <f t="shared" si="38"/>
        <v>0</v>
      </c>
      <c r="H380" s="54"/>
    </row>
    <row r="381" spans="1:8">
      <c r="A381" s="80" t="s">
        <v>12</v>
      </c>
      <c r="B381" s="32" t="s">
        <v>602</v>
      </c>
      <c r="C381" s="88" t="s">
        <v>9</v>
      </c>
      <c r="D381" s="19">
        <v>20</v>
      </c>
      <c r="E381" s="15">
        <v>0</v>
      </c>
      <c r="F381" s="15">
        <f t="shared" si="37"/>
        <v>0</v>
      </c>
      <c r="G381" s="15">
        <f t="shared" si="38"/>
        <v>0</v>
      </c>
      <c r="H381" s="54"/>
    </row>
    <row r="382" spans="1:8" ht="25.5">
      <c r="A382" s="80" t="s">
        <v>14</v>
      </c>
      <c r="B382" s="52" t="s">
        <v>630</v>
      </c>
      <c r="C382" s="34" t="s">
        <v>9</v>
      </c>
      <c r="D382" s="19">
        <v>20</v>
      </c>
      <c r="E382" s="15">
        <v>0</v>
      </c>
      <c r="F382" s="15">
        <f t="shared" si="37"/>
        <v>0</v>
      </c>
      <c r="G382" s="183">
        <f t="shared" si="38"/>
        <v>0</v>
      </c>
      <c r="H382" s="54"/>
    </row>
    <row r="383" spans="1:8">
      <c r="A383" s="93"/>
      <c r="B383" s="93"/>
      <c r="C383" s="93"/>
      <c r="D383" s="94"/>
      <c r="E383" s="95"/>
      <c r="F383" s="57">
        <f>SUM(F379:F382)</f>
        <v>0</v>
      </c>
      <c r="G383" s="57">
        <f>SUM(G379:G382)</f>
        <v>0</v>
      </c>
    </row>
    <row r="384" spans="1:8" s="11" customFormat="1" ht="15">
      <c r="B384" s="77" t="s">
        <v>758</v>
      </c>
      <c r="C384" s="119"/>
      <c r="D384" s="120"/>
      <c r="E384" s="121"/>
      <c r="F384" s="121"/>
      <c r="G384" s="119"/>
      <c r="H384" s="119"/>
    </row>
    <row r="385" spans="1:8" s="11" customFormat="1" ht="77.25">
      <c r="A385" s="60" t="s">
        <v>220</v>
      </c>
      <c r="B385" s="6" t="s">
        <v>1</v>
      </c>
      <c r="C385" s="149" t="s">
        <v>221</v>
      </c>
      <c r="D385" s="79" t="s">
        <v>3</v>
      </c>
      <c r="E385" s="61" t="s">
        <v>726</v>
      </c>
      <c r="F385" s="150" t="s">
        <v>222</v>
      </c>
      <c r="G385" s="6" t="s">
        <v>223</v>
      </c>
      <c r="H385" s="6" t="s">
        <v>717</v>
      </c>
    </row>
    <row r="386" spans="1:8" s="11" customFormat="1" ht="15">
      <c r="A386" s="100" t="s">
        <v>7</v>
      </c>
      <c r="B386" s="52" t="s">
        <v>631</v>
      </c>
      <c r="C386" s="8" t="s">
        <v>9</v>
      </c>
      <c r="D386" s="151">
        <v>600</v>
      </c>
      <c r="E386" s="152">
        <v>0</v>
      </c>
      <c r="F386" s="153">
        <f>SUM(D386*E386)</f>
        <v>0</v>
      </c>
      <c r="G386" s="84">
        <f>SUM(F386*1.08)</f>
        <v>0</v>
      </c>
      <c r="H386" s="86"/>
    </row>
    <row r="387" spans="1:8" s="11" customFormat="1" ht="15">
      <c r="B387" s="122"/>
      <c r="C387" s="119"/>
      <c r="D387" s="120"/>
      <c r="E387" s="121"/>
      <c r="F387" s="121">
        <f>SUM(F386)</f>
        <v>0</v>
      </c>
      <c r="G387" s="121">
        <f>SUM(G386)</f>
        <v>0</v>
      </c>
      <c r="H387" s="119"/>
    </row>
    <row r="388" spans="1:8" s="11" customFormat="1" ht="15">
      <c r="B388" s="122"/>
      <c r="C388" s="119"/>
      <c r="D388" s="120"/>
      <c r="E388" s="121"/>
      <c r="F388" s="121"/>
      <c r="G388" s="121"/>
      <c r="H388" s="119"/>
    </row>
    <row r="389" spans="1:8" s="159" customFormat="1" ht="15.75">
      <c r="B389" s="160" t="s">
        <v>759</v>
      </c>
    </row>
    <row r="390" spans="1:8" s="159" customFormat="1" ht="63.75">
      <c r="A390" s="161" t="s">
        <v>677</v>
      </c>
      <c r="B390" s="162" t="s">
        <v>678</v>
      </c>
      <c r="C390" s="161" t="s">
        <v>679</v>
      </c>
      <c r="D390" s="161" t="s">
        <v>680</v>
      </c>
      <c r="E390" s="163" t="s">
        <v>726</v>
      </c>
      <c r="F390" s="163" t="s">
        <v>222</v>
      </c>
      <c r="G390" s="163" t="s">
        <v>223</v>
      </c>
      <c r="H390" s="163" t="s">
        <v>717</v>
      </c>
    </row>
    <row r="391" spans="1:8" s="159" customFormat="1" ht="31.5">
      <c r="A391" s="164" t="s">
        <v>7</v>
      </c>
      <c r="B391" s="172" t="s">
        <v>681</v>
      </c>
      <c r="C391" s="165" t="s">
        <v>29</v>
      </c>
      <c r="D391" s="163">
        <v>12</v>
      </c>
      <c r="E391" s="163">
        <v>0</v>
      </c>
      <c r="F391" s="166">
        <f>SUM(D391*E391)</f>
        <v>0</v>
      </c>
      <c r="G391" s="166">
        <f t="shared" ref="G391" si="39">SUM(F391*1.08)</f>
        <v>0</v>
      </c>
      <c r="H391" s="165"/>
    </row>
    <row r="392" spans="1:8" s="159" customFormat="1" ht="15.75">
      <c r="A392" s="167"/>
      <c r="B392" s="168"/>
      <c r="D392" s="169"/>
      <c r="E392" s="169"/>
      <c r="F392" s="170"/>
      <c r="G392" s="170"/>
    </row>
    <row r="393" spans="1:8" s="159" customFormat="1" ht="15">
      <c r="B393" s="169"/>
      <c r="F393" s="171">
        <f>SUM(F391:F392)</f>
        <v>0</v>
      </c>
      <c r="G393" s="170">
        <f>SUM(F393*1.08)</f>
        <v>0</v>
      </c>
    </row>
    <row r="394" spans="1:8" s="11" customFormat="1" ht="15">
      <c r="B394" s="122"/>
      <c r="C394" s="119"/>
      <c r="D394" s="120"/>
      <c r="E394" s="121"/>
      <c r="F394" s="121"/>
      <c r="G394" s="121"/>
      <c r="H394" s="119"/>
    </row>
    <row r="395" spans="1:8" ht="12.75" customHeight="1">
      <c r="A395" s="89"/>
      <c r="B395" s="90" t="s">
        <v>760</v>
      </c>
      <c r="C395" s="89"/>
      <c r="D395" s="91"/>
      <c r="E395" s="89"/>
      <c r="F395" s="89"/>
      <c r="G395" s="89"/>
      <c r="H395" s="92"/>
    </row>
    <row r="396" spans="1:8" ht="76.5">
      <c r="A396" s="60" t="s">
        <v>220</v>
      </c>
      <c r="B396" s="6" t="s">
        <v>1</v>
      </c>
      <c r="C396" s="60" t="s">
        <v>221</v>
      </c>
      <c r="D396" s="79" t="s">
        <v>3</v>
      </c>
      <c r="E396" s="61" t="s">
        <v>726</v>
      </c>
      <c r="F396" s="61" t="s">
        <v>222</v>
      </c>
      <c r="G396" s="6" t="s">
        <v>223</v>
      </c>
      <c r="H396" s="6" t="s">
        <v>717</v>
      </c>
    </row>
    <row r="397" spans="1:8">
      <c r="A397" s="80" t="s">
        <v>7</v>
      </c>
      <c r="B397" s="13" t="s">
        <v>632</v>
      </c>
      <c r="C397" s="81" t="s">
        <v>9</v>
      </c>
      <c r="D397" s="115">
        <v>20</v>
      </c>
      <c r="E397" s="116">
        <v>0</v>
      </c>
      <c r="F397" s="116">
        <f t="shared" ref="F397:F399" si="40">SUM(D397*E397)</f>
        <v>0</v>
      </c>
      <c r="G397" s="145">
        <f t="shared" ref="G397:G399" si="41">SUM(F397*1.08)</f>
        <v>0</v>
      </c>
      <c r="H397" s="54"/>
    </row>
    <row r="398" spans="1:8">
      <c r="A398" s="80" t="s">
        <v>10</v>
      </c>
      <c r="B398" s="13" t="s">
        <v>633</v>
      </c>
      <c r="C398" s="81" t="s">
        <v>9</v>
      </c>
      <c r="D398" s="115">
        <v>100</v>
      </c>
      <c r="E398" s="116">
        <v>0</v>
      </c>
      <c r="F398" s="116">
        <f t="shared" si="40"/>
        <v>0</v>
      </c>
      <c r="G398" s="145">
        <f t="shared" si="41"/>
        <v>0</v>
      </c>
      <c r="H398" s="54"/>
    </row>
    <row r="399" spans="1:8">
      <c r="A399" s="80" t="s">
        <v>12</v>
      </c>
      <c r="B399" s="13" t="s">
        <v>634</v>
      </c>
      <c r="C399" s="81" t="s">
        <v>9</v>
      </c>
      <c r="D399" s="115">
        <v>30</v>
      </c>
      <c r="E399" s="116">
        <v>0</v>
      </c>
      <c r="F399" s="116">
        <f t="shared" si="40"/>
        <v>0</v>
      </c>
      <c r="G399" s="145">
        <f t="shared" si="41"/>
        <v>0</v>
      </c>
      <c r="H399" s="54"/>
    </row>
    <row r="400" spans="1:8">
      <c r="A400" s="93"/>
      <c r="B400" s="93"/>
      <c r="C400" s="93"/>
      <c r="D400" s="94"/>
      <c r="E400" s="95"/>
      <c r="F400" s="57">
        <f>SUM(F397:F399)</f>
        <v>0</v>
      </c>
      <c r="G400" s="57">
        <f>SUM(G397:G399)</f>
        <v>0</v>
      </c>
    </row>
    <row r="401" spans="1:8" s="11" customFormat="1" ht="15">
      <c r="B401" s="122"/>
      <c r="C401" s="119"/>
      <c r="D401" s="120"/>
      <c r="E401" s="121"/>
      <c r="F401" s="121"/>
      <c r="G401" s="121"/>
      <c r="H401" s="119"/>
    </row>
    <row r="402" spans="1:8" s="11" customFormat="1" ht="15">
      <c r="B402" s="77" t="s">
        <v>761</v>
      </c>
      <c r="C402" s="119"/>
      <c r="D402" s="120"/>
      <c r="E402" s="121"/>
      <c r="F402" s="121"/>
      <c r="G402" s="119"/>
      <c r="H402" s="119"/>
    </row>
    <row r="403" spans="1:8" s="11" customFormat="1" ht="77.25">
      <c r="A403" s="60" t="s">
        <v>220</v>
      </c>
      <c r="B403" s="6" t="s">
        <v>1</v>
      </c>
      <c r="C403" s="149" t="s">
        <v>221</v>
      </c>
      <c r="D403" s="79" t="s">
        <v>3</v>
      </c>
      <c r="E403" s="61" t="s">
        <v>726</v>
      </c>
      <c r="F403" s="150" t="s">
        <v>222</v>
      </c>
      <c r="G403" s="6" t="s">
        <v>223</v>
      </c>
      <c r="H403" s="6" t="s">
        <v>717</v>
      </c>
    </row>
    <row r="404" spans="1:8" s="11" customFormat="1" ht="15">
      <c r="A404" s="100" t="s">
        <v>7</v>
      </c>
      <c r="B404" s="52" t="s">
        <v>676</v>
      </c>
      <c r="C404" s="8" t="s">
        <v>9</v>
      </c>
      <c r="D404" s="151">
        <v>200</v>
      </c>
      <c r="E404" s="152">
        <v>0</v>
      </c>
      <c r="F404" s="153">
        <f>SUM(D404*E404)</f>
        <v>0</v>
      </c>
      <c r="G404" s="84">
        <f>SUM(F404*1.08)</f>
        <v>0</v>
      </c>
      <c r="H404" s="86"/>
    </row>
    <row r="405" spans="1:8" s="11" customFormat="1" ht="15">
      <c r="B405" s="122"/>
      <c r="C405" s="119"/>
      <c r="D405" s="120"/>
      <c r="E405" s="121"/>
      <c r="F405" s="121">
        <f>SUM(F404)</f>
        <v>0</v>
      </c>
      <c r="G405" s="121">
        <f>SUM(G404)</f>
        <v>0</v>
      </c>
      <c r="H405" s="119"/>
    </row>
    <row r="406" spans="1:8" s="11" customFormat="1" ht="15">
      <c r="B406" s="122"/>
      <c r="C406" s="119"/>
      <c r="D406" s="120"/>
      <c r="E406" s="121"/>
      <c r="F406" s="121"/>
      <c r="G406" s="121"/>
      <c r="H406" s="119"/>
    </row>
    <row r="407" spans="1:8" s="11" customFormat="1" ht="15">
      <c r="B407" s="122" t="s">
        <v>762</v>
      </c>
      <c r="C407" s="154"/>
      <c r="D407" s="155"/>
      <c r="E407" s="154"/>
      <c r="F407" s="154"/>
      <c r="G407" s="154"/>
      <c r="H407" s="154"/>
    </row>
    <row r="408" spans="1:8" s="11" customFormat="1" ht="77.25">
      <c r="A408" s="60" t="s">
        <v>220</v>
      </c>
      <c r="B408" s="6" t="s">
        <v>1</v>
      </c>
      <c r="C408" s="60" t="s">
        <v>221</v>
      </c>
      <c r="D408" s="79" t="s">
        <v>3</v>
      </c>
      <c r="E408" s="61" t="s">
        <v>726</v>
      </c>
      <c r="F408" s="61" t="s">
        <v>222</v>
      </c>
      <c r="G408" s="6" t="s">
        <v>223</v>
      </c>
      <c r="H408" s="6" t="s">
        <v>717</v>
      </c>
    </row>
    <row r="409" spans="1:8" s="11" customFormat="1" ht="165" customHeight="1">
      <c r="A409" s="100" t="s">
        <v>7</v>
      </c>
      <c r="B409" s="52" t="s">
        <v>713</v>
      </c>
      <c r="C409" s="100" t="s">
        <v>9</v>
      </c>
      <c r="D409" s="131">
        <v>2000</v>
      </c>
      <c r="E409" s="86">
        <v>0</v>
      </c>
      <c r="F409" s="84">
        <f>SUM(D409*E409)</f>
        <v>0</v>
      </c>
      <c r="G409" s="84">
        <f>SUM(F409*1.08)</f>
        <v>0</v>
      </c>
      <c r="H409" s="86"/>
    </row>
    <row r="410" spans="1:8" s="11" customFormat="1" ht="15">
      <c r="D410" s="128"/>
      <c r="F410" s="106">
        <f>SUM(F409)</f>
        <v>0</v>
      </c>
      <c r="G410" s="106">
        <f>SUM(G409)</f>
        <v>0</v>
      </c>
    </row>
  </sheetData>
  <sortState xmlns:xlrd2="http://schemas.microsoft.com/office/spreadsheetml/2017/richdata2" ref="B272:G317">
    <sortCondition ref="B271:B317"/>
  </sortState>
  <phoneticPr fontId="12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18F4A-F6EC-4D14-80CC-0A36FF87D192}">
  <dimension ref="A1:H63"/>
  <sheetViews>
    <sheetView tabSelected="1" workbookViewId="0">
      <selection activeCell="J62" sqref="J62"/>
    </sheetView>
  </sheetViews>
  <sheetFormatPr defaultRowHeight="12.75"/>
  <cols>
    <col min="1" max="1" width="3.85546875" style="7" customWidth="1"/>
    <col min="2" max="2" width="37.28515625" style="7" customWidth="1"/>
    <col min="3" max="3" width="5.28515625" style="7" customWidth="1"/>
    <col min="4" max="4" width="7.85546875" style="7" customWidth="1"/>
    <col min="5" max="5" width="10" style="7" customWidth="1"/>
    <col min="6" max="6" width="11.85546875" style="7" customWidth="1"/>
    <col min="7" max="7" width="13.140625" style="7" customWidth="1"/>
    <col min="8" max="8" width="12.28515625" style="7" customWidth="1"/>
    <col min="9" max="256" width="9.140625" style="7"/>
    <col min="257" max="257" width="3.85546875" style="7" customWidth="1"/>
    <col min="258" max="258" width="37.28515625" style="7" customWidth="1"/>
    <col min="259" max="259" width="5.28515625" style="7" customWidth="1"/>
    <col min="260" max="260" width="7.85546875" style="7" customWidth="1"/>
    <col min="261" max="261" width="10" style="7" customWidth="1"/>
    <col min="262" max="262" width="11.85546875" style="7" customWidth="1"/>
    <col min="263" max="263" width="13.140625" style="7" customWidth="1"/>
    <col min="264" max="264" width="12.28515625" style="7" customWidth="1"/>
    <col min="265" max="512" width="9.140625" style="7"/>
    <col min="513" max="513" width="3.85546875" style="7" customWidth="1"/>
    <col min="514" max="514" width="37.28515625" style="7" customWidth="1"/>
    <col min="515" max="515" width="5.28515625" style="7" customWidth="1"/>
    <col min="516" max="516" width="7.85546875" style="7" customWidth="1"/>
    <col min="517" max="517" width="10" style="7" customWidth="1"/>
    <col min="518" max="518" width="11.85546875" style="7" customWidth="1"/>
    <col min="519" max="519" width="13.140625" style="7" customWidth="1"/>
    <col min="520" max="520" width="12.28515625" style="7" customWidth="1"/>
    <col min="521" max="768" width="9.140625" style="7"/>
    <col min="769" max="769" width="3.85546875" style="7" customWidth="1"/>
    <col min="770" max="770" width="37.28515625" style="7" customWidth="1"/>
    <col min="771" max="771" width="5.28515625" style="7" customWidth="1"/>
    <col min="772" max="772" width="7.85546875" style="7" customWidth="1"/>
    <col min="773" max="773" width="10" style="7" customWidth="1"/>
    <col min="774" max="774" width="11.85546875" style="7" customWidth="1"/>
    <col min="775" max="775" width="13.140625" style="7" customWidth="1"/>
    <col min="776" max="776" width="12.28515625" style="7" customWidth="1"/>
    <col min="777" max="1024" width="9.140625" style="7"/>
    <col min="1025" max="1025" width="3.85546875" style="7" customWidth="1"/>
    <col min="1026" max="1026" width="37.28515625" style="7" customWidth="1"/>
    <col min="1027" max="1027" width="5.28515625" style="7" customWidth="1"/>
    <col min="1028" max="1028" width="7.85546875" style="7" customWidth="1"/>
    <col min="1029" max="1029" width="10" style="7" customWidth="1"/>
    <col min="1030" max="1030" width="11.85546875" style="7" customWidth="1"/>
    <col min="1031" max="1031" width="13.140625" style="7" customWidth="1"/>
    <col min="1032" max="1032" width="12.28515625" style="7" customWidth="1"/>
    <col min="1033" max="1280" width="9.140625" style="7"/>
    <col min="1281" max="1281" width="3.85546875" style="7" customWidth="1"/>
    <col min="1282" max="1282" width="37.28515625" style="7" customWidth="1"/>
    <col min="1283" max="1283" width="5.28515625" style="7" customWidth="1"/>
    <col min="1284" max="1284" width="7.85546875" style="7" customWidth="1"/>
    <col min="1285" max="1285" width="10" style="7" customWidth="1"/>
    <col min="1286" max="1286" width="11.85546875" style="7" customWidth="1"/>
    <col min="1287" max="1287" width="13.140625" style="7" customWidth="1"/>
    <col min="1288" max="1288" width="12.28515625" style="7" customWidth="1"/>
    <col min="1289" max="1536" width="9.140625" style="7"/>
    <col min="1537" max="1537" width="3.85546875" style="7" customWidth="1"/>
    <col min="1538" max="1538" width="37.28515625" style="7" customWidth="1"/>
    <col min="1539" max="1539" width="5.28515625" style="7" customWidth="1"/>
    <col min="1540" max="1540" width="7.85546875" style="7" customWidth="1"/>
    <col min="1541" max="1541" width="10" style="7" customWidth="1"/>
    <col min="1542" max="1542" width="11.85546875" style="7" customWidth="1"/>
    <col min="1543" max="1543" width="13.140625" style="7" customWidth="1"/>
    <col min="1544" max="1544" width="12.28515625" style="7" customWidth="1"/>
    <col min="1545" max="1792" width="9.140625" style="7"/>
    <col min="1793" max="1793" width="3.85546875" style="7" customWidth="1"/>
    <col min="1794" max="1794" width="37.28515625" style="7" customWidth="1"/>
    <col min="1795" max="1795" width="5.28515625" style="7" customWidth="1"/>
    <col min="1796" max="1796" width="7.85546875" style="7" customWidth="1"/>
    <col min="1797" max="1797" width="10" style="7" customWidth="1"/>
    <col min="1798" max="1798" width="11.85546875" style="7" customWidth="1"/>
    <col min="1799" max="1799" width="13.140625" style="7" customWidth="1"/>
    <col min="1800" max="1800" width="12.28515625" style="7" customWidth="1"/>
    <col min="1801" max="2048" width="9.140625" style="7"/>
    <col min="2049" max="2049" width="3.85546875" style="7" customWidth="1"/>
    <col min="2050" max="2050" width="37.28515625" style="7" customWidth="1"/>
    <col min="2051" max="2051" width="5.28515625" style="7" customWidth="1"/>
    <col min="2052" max="2052" width="7.85546875" style="7" customWidth="1"/>
    <col min="2053" max="2053" width="10" style="7" customWidth="1"/>
    <col min="2054" max="2054" width="11.85546875" style="7" customWidth="1"/>
    <col min="2055" max="2055" width="13.140625" style="7" customWidth="1"/>
    <col min="2056" max="2056" width="12.28515625" style="7" customWidth="1"/>
    <col min="2057" max="2304" width="9.140625" style="7"/>
    <col min="2305" max="2305" width="3.85546875" style="7" customWidth="1"/>
    <col min="2306" max="2306" width="37.28515625" style="7" customWidth="1"/>
    <col min="2307" max="2307" width="5.28515625" style="7" customWidth="1"/>
    <col min="2308" max="2308" width="7.85546875" style="7" customWidth="1"/>
    <col min="2309" max="2309" width="10" style="7" customWidth="1"/>
    <col min="2310" max="2310" width="11.85546875" style="7" customWidth="1"/>
    <col min="2311" max="2311" width="13.140625" style="7" customWidth="1"/>
    <col min="2312" max="2312" width="12.28515625" style="7" customWidth="1"/>
    <col min="2313" max="2560" width="9.140625" style="7"/>
    <col min="2561" max="2561" width="3.85546875" style="7" customWidth="1"/>
    <col min="2562" max="2562" width="37.28515625" style="7" customWidth="1"/>
    <col min="2563" max="2563" width="5.28515625" style="7" customWidth="1"/>
    <col min="2564" max="2564" width="7.85546875" style="7" customWidth="1"/>
    <col min="2565" max="2565" width="10" style="7" customWidth="1"/>
    <col min="2566" max="2566" width="11.85546875" style="7" customWidth="1"/>
    <col min="2567" max="2567" width="13.140625" style="7" customWidth="1"/>
    <col min="2568" max="2568" width="12.28515625" style="7" customWidth="1"/>
    <col min="2569" max="2816" width="9.140625" style="7"/>
    <col min="2817" max="2817" width="3.85546875" style="7" customWidth="1"/>
    <col min="2818" max="2818" width="37.28515625" style="7" customWidth="1"/>
    <col min="2819" max="2819" width="5.28515625" style="7" customWidth="1"/>
    <col min="2820" max="2820" width="7.85546875" style="7" customWidth="1"/>
    <col min="2821" max="2821" width="10" style="7" customWidth="1"/>
    <col min="2822" max="2822" width="11.85546875" style="7" customWidth="1"/>
    <col min="2823" max="2823" width="13.140625" style="7" customWidth="1"/>
    <col min="2824" max="2824" width="12.28515625" style="7" customWidth="1"/>
    <col min="2825" max="3072" width="9.140625" style="7"/>
    <col min="3073" max="3073" width="3.85546875" style="7" customWidth="1"/>
    <col min="3074" max="3074" width="37.28515625" style="7" customWidth="1"/>
    <col min="3075" max="3075" width="5.28515625" style="7" customWidth="1"/>
    <col min="3076" max="3076" width="7.85546875" style="7" customWidth="1"/>
    <col min="3077" max="3077" width="10" style="7" customWidth="1"/>
    <col min="3078" max="3078" width="11.85546875" style="7" customWidth="1"/>
    <col min="3079" max="3079" width="13.140625" style="7" customWidth="1"/>
    <col min="3080" max="3080" width="12.28515625" style="7" customWidth="1"/>
    <col min="3081" max="3328" width="9.140625" style="7"/>
    <col min="3329" max="3329" width="3.85546875" style="7" customWidth="1"/>
    <col min="3330" max="3330" width="37.28515625" style="7" customWidth="1"/>
    <col min="3331" max="3331" width="5.28515625" style="7" customWidth="1"/>
    <col min="3332" max="3332" width="7.85546875" style="7" customWidth="1"/>
    <col min="3333" max="3333" width="10" style="7" customWidth="1"/>
    <col min="3334" max="3334" width="11.85546875" style="7" customWidth="1"/>
    <col min="3335" max="3335" width="13.140625" style="7" customWidth="1"/>
    <col min="3336" max="3336" width="12.28515625" style="7" customWidth="1"/>
    <col min="3337" max="3584" width="9.140625" style="7"/>
    <col min="3585" max="3585" width="3.85546875" style="7" customWidth="1"/>
    <col min="3586" max="3586" width="37.28515625" style="7" customWidth="1"/>
    <col min="3587" max="3587" width="5.28515625" style="7" customWidth="1"/>
    <col min="3588" max="3588" width="7.85546875" style="7" customWidth="1"/>
    <col min="3589" max="3589" width="10" style="7" customWidth="1"/>
    <col min="3590" max="3590" width="11.85546875" style="7" customWidth="1"/>
    <col min="3591" max="3591" width="13.140625" style="7" customWidth="1"/>
    <col min="3592" max="3592" width="12.28515625" style="7" customWidth="1"/>
    <col min="3593" max="3840" width="9.140625" style="7"/>
    <col min="3841" max="3841" width="3.85546875" style="7" customWidth="1"/>
    <col min="3842" max="3842" width="37.28515625" style="7" customWidth="1"/>
    <col min="3843" max="3843" width="5.28515625" style="7" customWidth="1"/>
    <col min="3844" max="3844" width="7.85546875" style="7" customWidth="1"/>
    <col min="3845" max="3845" width="10" style="7" customWidth="1"/>
    <col min="3846" max="3846" width="11.85546875" style="7" customWidth="1"/>
    <col min="3847" max="3847" width="13.140625" style="7" customWidth="1"/>
    <col min="3848" max="3848" width="12.28515625" style="7" customWidth="1"/>
    <col min="3849" max="4096" width="9.140625" style="7"/>
    <col min="4097" max="4097" width="3.85546875" style="7" customWidth="1"/>
    <col min="4098" max="4098" width="37.28515625" style="7" customWidth="1"/>
    <col min="4099" max="4099" width="5.28515625" style="7" customWidth="1"/>
    <col min="4100" max="4100" width="7.85546875" style="7" customWidth="1"/>
    <col min="4101" max="4101" width="10" style="7" customWidth="1"/>
    <col min="4102" max="4102" width="11.85546875" style="7" customWidth="1"/>
    <col min="4103" max="4103" width="13.140625" style="7" customWidth="1"/>
    <col min="4104" max="4104" width="12.28515625" style="7" customWidth="1"/>
    <col min="4105" max="4352" width="9.140625" style="7"/>
    <col min="4353" max="4353" width="3.85546875" style="7" customWidth="1"/>
    <col min="4354" max="4354" width="37.28515625" style="7" customWidth="1"/>
    <col min="4355" max="4355" width="5.28515625" style="7" customWidth="1"/>
    <col min="4356" max="4356" width="7.85546875" style="7" customWidth="1"/>
    <col min="4357" max="4357" width="10" style="7" customWidth="1"/>
    <col min="4358" max="4358" width="11.85546875" style="7" customWidth="1"/>
    <col min="4359" max="4359" width="13.140625" style="7" customWidth="1"/>
    <col min="4360" max="4360" width="12.28515625" style="7" customWidth="1"/>
    <col min="4361" max="4608" width="9.140625" style="7"/>
    <col min="4609" max="4609" width="3.85546875" style="7" customWidth="1"/>
    <col min="4610" max="4610" width="37.28515625" style="7" customWidth="1"/>
    <col min="4611" max="4611" width="5.28515625" style="7" customWidth="1"/>
    <col min="4612" max="4612" width="7.85546875" style="7" customWidth="1"/>
    <col min="4613" max="4613" width="10" style="7" customWidth="1"/>
    <col min="4614" max="4614" width="11.85546875" style="7" customWidth="1"/>
    <col min="4615" max="4615" width="13.140625" style="7" customWidth="1"/>
    <col min="4616" max="4616" width="12.28515625" style="7" customWidth="1"/>
    <col min="4617" max="4864" width="9.140625" style="7"/>
    <col min="4865" max="4865" width="3.85546875" style="7" customWidth="1"/>
    <col min="4866" max="4866" width="37.28515625" style="7" customWidth="1"/>
    <col min="4867" max="4867" width="5.28515625" style="7" customWidth="1"/>
    <col min="4868" max="4868" width="7.85546875" style="7" customWidth="1"/>
    <col min="4869" max="4869" width="10" style="7" customWidth="1"/>
    <col min="4870" max="4870" width="11.85546875" style="7" customWidth="1"/>
    <col min="4871" max="4871" width="13.140625" style="7" customWidth="1"/>
    <col min="4872" max="4872" width="12.28515625" style="7" customWidth="1"/>
    <col min="4873" max="5120" width="9.140625" style="7"/>
    <col min="5121" max="5121" width="3.85546875" style="7" customWidth="1"/>
    <col min="5122" max="5122" width="37.28515625" style="7" customWidth="1"/>
    <col min="5123" max="5123" width="5.28515625" style="7" customWidth="1"/>
    <col min="5124" max="5124" width="7.85546875" style="7" customWidth="1"/>
    <col min="5125" max="5125" width="10" style="7" customWidth="1"/>
    <col min="5126" max="5126" width="11.85546875" style="7" customWidth="1"/>
    <col min="5127" max="5127" width="13.140625" style="7" customWidth="1"/>
    <col min="5128" max="5128" width="12.28515625" style="7" customWidth="1"/>
    <col min="5129" max="5376" width="9.140625" style="7"/>
    <col min="5377" max="5377" width="3.85546875" style="7" customWidth="1"/>
    <col min="5378" max="5378" width="37.28515625" style="7" customWidth="1"/>
    <col min="5379" max="5379" width="5.28515625" style="7" customWidth="1"/>
    <col min="5380" max="5380" width="7.85546875" style="7" customWidth="1"/>
    <col min="5381" max="5381" width="10" style="7" customWidth="1"/>
    <col min="5382" max="5382" width="11.85546875" style="7" customWidth="1"/>
    <col min="5383" max="5383" width="13.140625" style="7" customWidth="1"/>
    <col min="5384" max="5384" width="12.28515625" style="7" customWidth="1"/>
    <col min="5385" max="5632" width="9.140625" style="7"/>
    <col min="5633" max="5633" width="3.85546875" style="7" customWidth="1"/>
    <col min="5634" max="5634" width="37.28515625" style="7" customWidth="1"/>
    <col min="5635" max="5635" width="5.28515625" style="7" customWidth="1"/>
    <col min="5636" max="5636" width="7.85546875" style="7" customWidth="1"/>
    <col min="5637" max="5637" width="10" style="7" customWidth="1"/>
    <col min="5638" max="5638" width="11.85546875" style="7" customWidth="1"/>
    <col min="5639" max="5639" width="13.140625" style="7" customWidth="1"/>
    <col min="5640" max="5640" width="12.28515625" style="7" customWidth="1"/>
    <col min="5641" max="5888" width="9.140625" style="7"/>
    <col min="5889" max="5889" width="3.85546875" style="7" customWidth="1"/>
    <col min="5890" max="5890" width="37.28515625" style="7" customWidth="1"/>
    <col min="5891" max="5891" width="5.28515625" style="7" customWidth="1"/>
    <col min="5892" max="5892" width="7.85546875" style="7" customWidth="1"/>
    <col min="5893" max="5893" width="10" style="7" customWidth="1"/>
    <col min="5894" max="5894" width="11.85546875" style="7" customWidth="1"/>
    <col min="5895" max="5895" width="13.140625" style="7" customWidth="1"/>
    <col min="5896" max="5896" width="12.28515625" style="7" customWidth="1"/>
    <col min="5897" max="6144" width="9.140625" style="7"/>
    <col min="6145" max="6145" width="3.85546875" style="7" customWidth="1"/>
    <col min="6146" max="6146" width="37.28515625" style="7" customWidth="1"/>
    <col min="6147" max="6147" width="5.28515625" style="7" customWidth="1"/>
    <col min="6148" max="6148" width="7.85546875" style="7" customWidth="1"/>
    <col min="6149" max="6149" width="10" style="7" customWidth="1"/>
    <col min="6150" max="6150" width="11.85546875" style="7" customWidth="1"/>
    <col min="6151" max="6151" width="13.140625" style="7" customWidth="1"/>
    <col min="6152" max="6152" width="12.28515625" style="7" customWidth="1"/>
    <col min="6153" max="6400" width="9.140625" style="7"/>
    <col min="6401" max="6401" width="3.85546875" style="7" customWidth="1"/>
    <col min="6402" max="6402" width="37.28515625" style="7" customWidth="1"/>
    <col min="6403" max="6403" width="5.28515625" style="7" customWidth="1"/>
    <col min="6404" max="6404" width="7.85546875" style="7" customWidth="1"/>
    <col min="6405" max="6405" width="10" style="7" customWidth="1"/>
    <col min="6406" max="6406" width="11.85546875" style="7" customWidth="1"/>
    <col min="6407" max="6407" width="13.140625" style="7" customWidth="1"/>
    <col min="6408" max="6408" width="12.28515625" style="7" customWidth="1"/>
    <col min="6409" max="6656" width="9.140625" style="7"/>
    <col min="6657" max="6657" width="3.85546875" style="7" customWidth="1"/>
    <col min="6658" max="6658" width="37.28515625" style="7" customWidth="1"/>
    <col min="6659" max="6659" width="5.28515625" style="7" customWidth="1"/>
    <col min="6660" max="6660" width="7.85546875" style="7" customWidth="1"/>
    <col min="6661" max="6661" width="10" style="7" customWidth="1"/>
    <col min="6662" max="6662" width="11.85546875" style="7" customWidth="1"/>
    <col min="6663" max="6663" width="13.140625" style="7" customWidth="1"/>
    <col min="6664" max="6664" width="12.28515625" style="7" customWidth="1"/>
    <col min="6665" max="6912" width="9.140625" style="7"/>
    <col min="6913" max="6913" width="3.85546875" style="7" customWidth="1"/>
    <col min="6914" max="6914" width="37.28515625" style="7" customWidth="1"/>
    <col min="6915" max="6915" width="5.28515625" style="7" customWidth="1"/>
    <col min="6916" max="6916" width="7.85546875" style="7" customWidth="1"/>
    <col min="6917" max="6917" width="10" style="7" customWidth="1"/>
    <col min="6918" max="6918" width="11.85546875" style="7" customWidth="1"/>
    <col min="6919" max="6919" width="13.140625" style="7" customWidth="1"/>
    <col min="6920" max="6920" width="12.28515625" style="7" customWidth="1"/>
    <col min="6921" max="7168" width="9.140625" style="7"/>
    <col min="7169" max="7169" width="3.85546875" style="7" customWidth="1"/>
    <col min="7170" max="7170" width="37.28515625" style="7" customWidth="1"/>
    <col min="7171" max="7171" width="5.28515625" style="7" customWidth="1"/>
    <col min="7172" max="7172" width="7.85546875" style="7" customWidth="1"/>
    <col min="7173" max="7173" width="10" style="7" customWidth="1"/>
    <col min="7174" max="7174" width="11.85546875" style="7" customWidth="1"/>
    <col min="7175" max="7175" width="13.140625" style="7" customWidth="1"/>
    <col min="7176" max="7176" width="12.28515625" style="7" customWidth="1"/>
    <col min="7177" max="7424" width="9.140625" style="7"/>
    <col min="7425" max="7425" width="3.85546875" style="7" customWidth="1"/>
    <col min="7426" max="7426" width="37.28515625" style="7" customWidth="1"/>
    <col min="7427" max="7427" width="5.28515625" style="7" customWidth="1"/>
    <col min="7428" max="7428" width="7.85546875" style="7" customWidth="1"/>
    <col min="7429" max="7429" width="10" style="7" customWidth="1"/>
    <col min="7430" max="7430" width="11.85546875" style="7" customWidth="1"/>
    <col min="7431" max="7431" width="13.140625" style="7" customWidth="1"/>
    <col min="7432" max="7432" width="12.28515625" style="7" customWidth="1"/>
    <col min="7433" max="7680" width="9.140625" style="7"/>
    <col min="7681" max="7681" width="3.85546875" style="7" customWidth="1"/>
    <col min="7682" max="7682" width="37.28515625" style="7" customWidth="1"/>
    <col min="7683" max="7683" width="5.28515625" style="7" customWidth="1"/>
    <col min="7684" max="7684" width="7.85546875" style="7" customWidth="1"/>
    <col min="7685" max="7685" width="10" style="7" customWidth="1"/>
    <col min="7686" max="7686" width="11.85546875" style="7" customWidth="1"/>
    <col min="7687" max="7687" width="13.140625" style="7" customWidth="1"/>
    <col min="7688" max="7688" width="12.28515625" style="7" customWidth="1"/>
    <col min="7689" max="7936" width="9.140625" style="7"/>
    <col min="7937" max="7937" width="3.85546875" style="7" customWidth="1"/>
    <col min="7938" max="7938" width="37.28515625" style="7" customWidth="1"/>
    <col min="7939" max="7939" width="5.28515625" style="7" customWidth="1"/>
    <col min="7940" max="7940" width="7.85546875" style="7" customWidth="1"/>
    <col min="7941" max="7941" width="10" style="7" customWidth="1"/>
    <col min="7942" max="7942" width="11.85546875" style="7" customWidth="1"/>
    <col min="7943" max="7943" width="13.140625" style="7" customWidth="1"/>
    <col min="7944" max="7944" width="12.28515625" style="7" customWidth="1"/>
    <col min="7945" max="8192" width="9.140625" style="7"/>
    <col min="8193" max="8193" width="3.85546875" style="7" customWidth="1"/>
    <col min="8194" max="8194" width="37.28515625" style="7" customWidth="1"/>
    <col min="8195" max="8195" width="5.28515625" style="7" customWidth="1"/>
    <col min="8196" max="8196" width="7.85546875" style="7" customWidth="1"/>
    <col min="8197" max="8197" width="10" style="7" customWidth="1"/>
    <col min="8198" max="8198" width="11.85546875" style="7" customWidth="1"/>
    <col min="8199" max="8199" width="13.140625" style="7" customWidth="1"/>
    <col min="8200" max="8200" width="12.28515625" style="7" customWidth="1"/>
    <col min="8201" max="8448" width="9.140625" style="7"/>
    <col min="8449" max="8449" width="3.85546875" style="7" customWidth="1"/>
    <col min="8450" max="8450" width="37.28515625" style="7" customWidth="1"/>
    <col min="8451" max="8451" width="5.28515625" style="7" customWidth="1"/>
    <col min="8452" max="8452" width="7.85546875" style="7" customWidth="1"/>
    <col min="8453" max="8453" width="10" style="7" customWidth="1"/>
    <col min="8454" max="8454" width="11.85546875" style="7" customWidth="1"/>
    <col min="8455" max="8455" width="13.140625" style="7" customWidth="1"/>
    <col min="8456" max="8456" width="12.28515625" style="7" customWidth="1"/>
    <col min="8457" max="8704" width="9.140625" style="7"/>
    <col min="8705" max="8705" width="3.85546875" style="7" customWidth="1"/>
    <col min="8706" max="8706" width="37.28515625" style="7" customWidth="1"/>
    <col min="8707" max="8707" width="5.28515625" style="7" customWidth="1"/>
    <col min="8708" max="8708" width="7.85546875" style="7" customWidth="1"/>
    <col min="8709" max="8709" width="10" style="7" customWidth="1"/>
    <col min="8710" max="8710" width="11.85546875" style="7" customWidth="1"/>
    <col min="8711" max="8711" width="13.140625" style="7" customWidth="1"/>
    <col min="8712" max="8712" width="12.28515625" style="7" customWidth="1"/>
    <col min="8713" max="8960" width="9.140625" style="7"/>
    <col min="8961" max="8961" width="3.85546875" style="7" customWidth="1"/>
    <col min="8962" max="8962" width="37.28515625" style="7" customWidth="1"/>
    <col min="8963" max="8963" width="5.28515625" style="7" customWidth="1"/>
    <col min="8964" max="8964" width="7.85546875" style="7" customWidth="1"/>
    <col min="8965" max="8965" width="10" style="7" customWidth="1"/>
    <col min="8966" max="8966" width="11.85546875" style="7" customWidth="1"/>
    <col min="8967" max="8967" width="13.140625" style="7" customWidth="1"/>
    <col min="8968" max="8968" width="12.28515625" style="7" customWidth="1"/>
    <col min="8969" max="9216" width="9.140625" style="7"/>
    <col min="9217" max="9217" width="3.85546875" style="7" customWidth="1"/>
    <col min="9218" max="9218" width="37.28515625" style="7" customWidth="1"/>
    <col min="9219" max="9219" width="5.28515625" style="7" customWidth="1"/>
    <col min="9220" max="9220" width="7.85546875" style="7" customWidth="1"/>
    <col min="9221" max="9221" width="10" style="7" customWidth="1"/>
    <col min="9222" max="9222" width="11.85546875" style="7" customWidth="1"/>
    <col min="9223" max="9223" width="13.140625" style="7" customWidth="1"/>
    <col min="9224" max="9224" width="12.28515625" style="7" customWidth="1"/>
    <col min="9225" max="9472" width="9.140625" style="7"/>
    <col min="9473" max="9473" width="3.85546875" style="7" customWidth="1"/>
    <col min="9474" max="9474" width="37.28515625" style="7" customWidth="1"/>
    <col min="9475" max="9475" width="5.28515625" style="7" customWidth="1"/>
    <col min="9476" max="9476" width="7.85546875" style="7" customWidth="1"/>
    <col min="9477" max="9477" width="10" style="7" customWidth="1"/>
    <col min="9478" max="9478" width="11.85546875" style="7" customWidth="1"/>
    <col min="9479" max="9479" width="13.140625" style="7" customWidth="1"/>
    <col min="9480" max="9480" width="12.28515625" style="7" customWidth="1"/>
    <col min="9481" max="9728" width="9.140625" style="7"/>
    <col min="9729" max="9729" width="3.85546875" style="7" customWidth="1"/>
    <col min="9730" max="9730" width="37.28515625" style="7" customWidth="1"/>
    <col min="9731" max="9731" width="5.28515625" style="7" customWidth="1"/>
    <col min="9732" max="9732" width="7.85546875" style="7" customWidth="1"/>
    <col min="9733" max="9733" width="10" style="7" customWidth="1"/>
    <col min="9734" max="9734" width="11.85546875" style="7" customWidth="1"/>
    <col min="9735" max="9735" width="13.140625" style="7" customWidth="1"/>
    <col min="9736" max="9736" width="12.28515625" style="7" customWidth="1"/>
    <col min="9737" max="9984" width="9.140625" style="7"/>
    <col min="9985" max="9985" width="3.85546875" style="7" customWidth="1"/>
    <col min="9986" max="9986" width="37.28515625" style="7" customWidth="1"/>
    <col min="9987" max="9987" width="5.28515625" style="7" customWidth="1"/>
    <col min="9988" max="9988" width="7.85546875" style="7" customWidth="1"/>
    <col min="9989" max="9989" width="10" style="7" customWidth="1"/>
    <col min="9990" max="9990" width="11.85546875" style="7" customWidth="1"/>
    <col min="9991" max="9991" width="13.140625" style="7" customWidth="1"/>
    <col min="9992" max="9992" width="12.28515625" style="7" customWidth="1"/>
    <col min="9993" max="10240" width="9.140625" style="7"/>
    <col min="10241" max="10241" width="3.85546875" style="7" customWidth="1"/>
    <col min="10242" max="10242" width="37.28515625" style="7" customWidth="1"/>
    <col min="10243" max="10243" width="5.28515625" style="7" customWidth="1"/>
    <col min="10244" max="10244" width="7.85546875" style="7" customWidth="1"/>
    <col min="10245" max="10245" width="10" style="7" customWidth="1"/>
    <col min="10246" max="10246" width="11.85546875" style="7" customWidth="1"/>
    <col min="10247" max="10247" width="13.140625" style="7" customWidth="1"/>
    <col min="10248" max="10248" width="12.28515625" style="7" customWidth="1"/>
    <col min="10249" max="10496" width="9.140625" style="7"/>
    <col min="10497" max="10497" width="3.85546875" style="7" customWidth="1"/>
    <col min="10498" max="10498" width="37.28515625" style="7" customWidth="1"/>
    <col min="10499" max="10499" width="5.28515625" style="7" customWidth="1"/>
    <col min="10500" max="10500" width="7.85546875" style="7" customWidth="1"/>
    <col min="10501" max="10501" width="10" style="7" customWidth="1"/>
    <col min="10502" max="10502" width="11.85546875" style="7" customWidth="1"/>
    <col min="10503" max="10503" width="13.140625" style="7" customWidth="1"/>
    <col min="10504" max="10504" width="12.28515625" style="7" customWidth="1"/>
    <col min="10505" max="10752" width="9.140625" style="7"/>
    <col min="10753" max="10753" width="3.85546875" style="7" customWidth="1"/>
    <col min="10754" max="10754" width="37.28515625" style="7" customWidth="1"/>
    <col min="10755" max="10755" width="5.28515625" style="7" customWidth="1"/>
    <col min="10756" max="10756" width="7.85546875" style="7" customWidth="1"/>
    <col min="10757" max="10757" width="10" style="7" customWidth="1"/>
    <col min="10758" max="10758" width="11.85546875" style="7" customWidth="1"/>
    <col min="10759" max="10759" width="13.140625" style="7" customWidth="1"/>
    <col min="10760" max="10760" width="12.28515625" style="7" customWidth="1"/>
    <col min="10761" max="11008" width="9.140625" style="7"/>
    <col min="11009" max="11009" width="3.85546875" style="7" customWidth="1"/>
    <col min="11010" max="11010" width="37.28515625" style="7" customWidth="1"/>
    <col min="11011" max="11011" width="5.28515625" style="7" customWidth="1"/>
    <col min="11012" max="11012" width="7.85546875" style="7" customWidth="1"/>
    <col min="11013" max="11013" width="10" style="7" customWidth="1"/>
    <col min="11014" max="11014" width="11.85546875" style="7" customWidth="1"/>
    <col min="11015" max="11015" width="13.140625" style="7" customWidth="1"/>
    <col min="11016" max="11016" width="12.28515625" style="7" customWidth="1"/>
    <col min="11017" max="11264" width="9.140625" style="7"/>
    <col min="11265" max="11265" width="3.85546875" style="7" customWidth="1"/>
    <col min="11266" max="11266" width="37.28515625" style="7" customWidth="1"/>
    <col min="11267" max="11267" width="5.28515625" style="7" customWidth="1"/>
    <col min="11268" max="11268" width="7.85546875" style="7" customWidth="1"/>
    <col min="11269" max="11269" width="10" style="7" customWidth="1"/>
    <col min="11270" max="11270" width="11.85546875" style="7" customWidth="1"/>
    <col min="11271" max="11271" width="13.140625" style="7" customWidth="1"/>
    <col min="11272" max="11272" width="12.28515625" style="7" customWidth="1"/>
    <col min="11273" max="11520" width="9.140625" style="7"/>
    <col min="11521" max="11521" width="3.85546875" style="7" customWidth="1"/>
    <col min="11522" max="11522" width="37.28515625" style="7" customWidth="1"/>
    <col min="11523" max="11523" width="5.28515625" style="7" customWidth="1"/>
    <col min="11524" max="11524" width="7.85546875" style="7" customWidth="1"/>
    <col min="11525" max="11525" width="10" style="7" customWidth="1"/>
    <col min="11526" max="11526" width="11.85546875" style="7" customWidth="1"/>
    <col min="11527" max="11527" width="13.140625" style="7" customWidth="1"/>
    <col min="11528" max="11528" width="12.28515625" style="7" customWidth="1"/>
    <col min="11529" max="11776" width="9.140625" style="7"/>
    <col min="11777" max="11777" width="3.85546875" style="7" customWidth="1"/>
    <col min="11778" max="11778" width="37.28515625" style="7" customWidth="1"/>
    <col min="11779" max="11779" width="5.28515625" style="7" customWidth="1"/>
    <col min="11780" max="11780" width="7.85546875" style="7" customWidth="1"/>
    <col min="11781" max="11781" width="10" style="7" customWidth="1"/>
    <col min="11782" max="11782" width="11.85546875" style="7" customWidth="1"/>
    <col min="11783" max="11783" width="13.140625" style="7" customWidth="1"/>
    <col min="11784" max="11784" width="12.28515625" style="7" customWidth="1"/>
    <col min="11785" max="12032" width="9.140625" style="7"/>
    <col min="12033" max="12033" width="3.85546875" style="7" customWidth="1"/>
    <col min="12034" max="12034" width="37.28515625" style="7" customWidth="1"/>
    <col min="12035" max="12035" width="5.28515625" style="7" customWidth="1"/>
    <col min="12036" max="12036" width="7.85546875" style="7" customWidth="1"/>
    <col min="12037" max="12037" width="10" style="7" customWidth="1"/>
    <col min="12038" max="12038" width="11.85546875" style="7" customWidth="1"/>
    <col min="12039" max="12039" width="13.140625" style="7" customWidth="1"/>
    <col min="12040" max="12040" width="12.28515625" style="7" customWidth="1"/>
    <col min="12041" max="12288" width="9.140625" style="7"/>
    <col min="12289" max="12289" width="3.85546875" style="7" customWidth="1"/>
    <col min="12290" max="12290" width="37.28515625" style="7" customWidth="1"/>
    <col min="12291" max="12291" width="5.28515625" style="7" customWidth="1"/>
    <col min="12292" max="12292" width="7.85546875" style="7" customWidth="1"/>
    <col min="12293" max="12293" width="10" style="7" customWidth="1"/>
    <col min="12294" max="12294" width="11.85546875" style="7" customWidth="1"/>
    <col min="12295" max="12295" width="13.140625" style="7" customWidth="1"/>
    <col min="12296" max="12296" width="12.28515625" style="7" customWidth="1"/>
    <col min="12297" max="12544" width="9.140625" style="7"/>
    <col min="12545" max="12545" width="3.85546875" style="7" customWidth="1"/>
    <col min="12546" max="12546" width="37.28515625" style="7" customWidth="1"/>
    <col min="12547" max="12547" width="5.28515625" style="7" customWidth="1"/>
    <col min="12548" max="12548" width="7.85546875" style="7" customWidth="1"/>
    <col min="12549" max="12549" width="10" style="7" customWidth="1"/>
    <col min="12550" max="12550" width="11.85546875" style="7" customWidth="1"/>
    <col min="12551" max="12551" width="13.140625" style="7" customWidth="1"/>
    <col min="12552" max="12552" width="12.28515625" style="7" customWidth="1"/>
    <col min="12553" max="12800" width="9.140625" style="7"/>
    <col min="12801" max="12801" width="3.85546875" style="7" customWidth="1"/>
    <col min="12802" max="12802" width="37.28515625" style="7" customWidth="1"/>
    <col min="12803" max="12803" width="5.28515625" style="7" customWidth="1"/>
    <col min="12804" max="12804" width="7.85546875" style="7" customWidth="1"/>
    <col min="12805" max="12805" width="10" style="7" customWidth="1"/>
    <col min="12806" max="12806" width="11.85546875" style="7" customWidth="1"/>
    <col min="12807" max="12807" width="13.140625" style="7" customWidth="1"/>
    <col min="12808" max="12808" width="12.28515625" style="7" customWidth="1"/>
    <col min="12809" max="13056" width="9.140625" style="7"/>
    <col min="13057" max="13057" width="3.85546875" style="7" customWidth="1"/>
    <col min="13058" max="13058" width="37.28515625" style="7" customWidth="1"/>
    <col min="13059" max="13059" width="5.28515625" style="7" customWidth="1"/>
    <col min="13060" max="13060" width="7.85546875" style="7" customWidth="1"/>
    <col min="13061" max="13061" width="10" style="7" customWidth="1"/>
    <col min="13062" max="13062" width="11.85546875" style="7" customWidth="1"/>
    <col min="13063" max="13063" width="13.140625" style="7" customWidth="1"/>
    <col min="13064" max="13064" width="12.28515625" style="7" customWidth="1"/>
    <col min="13065" max="13312" width="9.140625" style="7"/>
    <col min="13313" max="13313" width="3.85546875" style="7" customWidth="1"/>
    <col min="13314" max="13314" width="37.28515625" style="7" customWidth="1"/>
    <col min="13315" max="13315" width="5.28515625" style="7" customWidth="1"/>
    <col min="13316" max="13316" width="7.85546875" style="7" customWidth="1"/>
    <col min="13317" max="13317" width="10" style="7" customWidth="1"/>
    <col min="13318" max="13318" width="11.85546875" style="7" customWidth="1"/>
    <col min="13319" max="13319" width="13.140625" style="7" customWidth="1"/>
    <col min="13320" max="13320" width="12.28515625" style="7" customWidth="1"/>
    <col min="13321" max="13568" width="9.140625" style="7"/>
    <col min="13569" max="13569" width="3.85546875" style="7" customWidth="1"/>
    <col min="13570" max="13570" width="37.28515625" style="7" customWidth="1"/>
    <col min="13571" max="13571" width="5.28515625" style="7" customWidth="1"/>
    <col min="13572" max="13572" width="7.85546875" style="7" customWidth="1"/>
    <col min="13573" max="13573" width="10" style="7" customWidth="1"/>
    <col min="13574" max="13574" width="11.85546875" style="7" customWidth="1"/>
    <col min="13575" max="13575" width="13.140625" style="7" customWidth="1"/>
    <col min="13576" max="13576" width="12.28515625" style="7" customWidth="1"/>
    <col min="13577" max="13824" width="9.140625" style="7"/>
    <col min="13825" max="13825" width="3.85546875" style="7" customWidth="1"/>
    <col min="13826" max="13826" width="37.28515625" style="7" customWidth="1"/>
    <col min="13827" max="13827" width="5.28515625" style="7" customWidth="1"/>
    <col min="13828" max="13828" width="7.85546875" style="7" customWidth="1"/>
    <col min="13829" max="13829" width="10" style="7" customWidth="1"/>
    <col min="13830" max="13830" width="11.85546875" style="7" customWidth="1"/>
    <col min="13831" max="13831" width="13.140625" style="7" customWidth="1"/>
    <col min="13832" max="13832" width="12.28515625" style="7" customWidth="1"/>
    <col min="13833" max="14080" width="9.140625" style="7"/>
    <col min="14081" max="14081" width="3.85546875" style="7" customWidth="1"/>
    <col min="14082" max="14082" width="37.28515625" style="7" customWidth="1"/>
    <col min="14083" max="14083" width="5.28515625" style="7" customWidth="1"/>
    <col min="14084" max="14084" width="7.85546875" style="7" customWidth="1"/>
    <col min="14085" max="14085" width="10" style="7" customWidth="1"/>
    <col min="14086" max="14086" width="11.85546875" style="7" customWidth="1"/>
    <col min="14087" max="14087" width="13.140625" style="7" customWidth="1"/>
    <col min="14088" max="14088" width="12.28515625" style="7" customWidth="1"/>
    <col min="14089" max="14336" width="9.140625" style="7"/>
    <col min="14337" max="14337" width="3.85546875" style="7" customWidth="1"/>
    <col min="14338" max="14338" width="37.28515625" style="7" customWidth="1"/>
    <col min="14339" max="14339" width="5.28515625" style="7" customWidth="1"/>
    <col min="14340" max="14340" width="7.85546875" style="7" customWidth="1"/>
    <col min="14341" max="14341" width="10" style="7" customWidth="1"/>
    <col min="14342" max="14342" width="11.85546875" style="7" customWidth="1"/>
    <col min="14343" max="14343" width="13.140625" style="7" customWidth="1"/>
    <col min="14344" max="14344" width="12.28515625" style="7" customWidth="1"/>
    <col min="14345" max="14592" width="9.140625" style="7"/>
    <col min="14593" max="14593" width="3.85546875" style="7" customWidth="1"/>
    <col min="14594" max="14594" width="37.28515625" style="7" customWidth="1"/>
    <col min="14595" max="14595" width="5.28515625" style="7" customWidth="1"/>
    <col min="14596" max="14596" width="7.85546875" style="7" customWidth="1"/>
    <col min="14597" max="14597" width="10" style="7" customWidth="1"/>
    <col min="14598" max="14598" width="11.85546875" style="7" customWidth="1"/>
    <col min="14599" max="14599" width="13.140625" style="7" customWidth="1"/>
    <col min="14600" max="14600" width="12.28515625" style="7" customWidth="1"/>
    <col min="14601" max="14848" width="9.140625" style="7"/>
    <col min="14849" max="14849" width="3.85546875" style="7" customWidth="1"/>
    <col min="14850" max="14850" width="37.28515625" style="7" customWidth="1"/>
    <col min="14851" max="14851" width="5.28515625" style="7" customWidth="1"/>
    <col min="14852" max="14852" width="7.85546875" style="7" customWidth="1"/>
    <col min="14853" max="14853" width="10" style="7" customWidth="1"/>
    <col min="14854" max="14854" width="11.85546875" style="7" customWidth="1"/>
    <col min="14855" max="14855" width="13.140625" style="7" customWidth="1"/>
    <col min="14856" max="14856" width="12.28515625" style="7" customWidth="1"/>
    <col min="14857" max="15104" width="9.140625" style="7"/>
    <col min="15105" max="15105" width="3.85546875" style="7" customWidth="1"/>
    <col min="15106" max="15106" width="37.28515625" style="7" customWidth="1"/>
    <col min="15107" max="15107" width="5.28515625" style="7" customWidth="1"/>
    <col min="15108" max="15108" width="7.85546875" style="7" customWidth="1"/>
    <col min="15109" max="15109" width="10" style="7" customWidth="1"/>
    <col min="15110" max="15110" width="11.85546875" style="7" customWidth="1"/>
    <col min="15111" max="15111" width="13.140625" style="7" customWidth="1"/>
    <col min="15112" max="15112" width="12.28515625" style="7" customWidth="1"/>
    <col min="15113" max="15360" width="9.140625" style="7"/>
    <col min="15361" max="15361" width="3.85546875" style="7" customWidth="1"/>
    <col min="15362" max="15362" width="37.28515625" style="7" customWidth="1"/>
    <col min="15363" max="15363" width="5.28515625" style="7" customWidth="1"/>
    <col min="15364" max="15364" width="7.85546875" style="7" customWidth="1"/>
    <col min="15365" max="15365" width="10" style="7" customWidth="1"/>
    <col min="15366" max="15366" width="11.85546875" style="7" customWidth="1"/>
    <col min="15367" max="15367" width="13.140625" style="7" customWidth="1"/>
    <col min="15368" max="15368" width="12.28515625" style="7" customWidth="1"/>
    <col min="15369" max="15616" width="9.140625" style="7"/>
    <col min="15617" max="15617" width="3.85546875" style="7" customWidth="1"/>
    <col min="15618" max="15618" width="37.28515625" style="7" customWidth="1"/>
    <col min="15619" max="15619" width="5.28515625" style="7" customWidth="1"/>
    <col min="15620" max="15620" width="7.85546875" style="7" customWidth="1"/>
    <col min="15621" max="15621" width="10" style="7" customWidth="1"/>
    <col min="15622" max="15622" width="11.85546875" style="7" customWidth="1"/>
    <col min="15623" max="15623" width="13.140625" style="7" customWidth="1"/>
    <col min="15624" max="15624" width="12.28515625" style="7" customWidth="1"/>
    <col min="15625" max="15872" width="9.140625" style="7"/>
    <col min="15873" max="15873" width="3.85546875" style="7" customWidth="1"/>
    <col min="15874" max="15874" width="37.28515625" style="7" customWidth="1"/>
    <col min="15875" max="15875" width="5.28515625" style="7" customWidth="1"/>
    <col min="15876" max="15876" width="7.85546875" style="7" customWidth="1"/>
    <col min="15877" max="15877" width="10" style="7" customWidth="1"/>
    <col min="15878" max="15878" width="11.85546875" style="7" customWidth="1"/>
    <col min="15879" max="15879" width="13.140625" style="7" customWidth="1"/>
    <col min="15880" max="15880" width="12.28515625" style="7" customWidth="1"/>
    <col min="15881" max="16128" width="9.140625" style="7"/>
    <col min="16129" max="16129" width="3.85546875" style="7" customWidth="1"/>
    <col min="16130" max="16130" width="37.28515625" style="7" customWidth="1"/>
    <col min="16131" max="16131" width="5.28515625" style="7" customWidth="1"/>
    <col min="16132" max="16132" width="7.85546875" style="7" customWidth="1"/>
    <col min="16133" max="16133" width="10" style="7" customWidth="1"/>
    <col min="16134" max="16134" width="11.85546875" style="7" customWidth="1"/>
    <col min="16135" max="16135" width="13.140625" style="7" customWidth="1"/>
    <col min="16136" max="16136" width="12.28515625" style="7" customWidth="1"/>
    <col min="16137" max="16384" width="9.140625" style="7"/>
  </cols>
  <sheetData>
    <row r="1" spans="1:8" ht="409.5">
      <c r="B1" s="55" t="s">
        <v>716</v>
      </c>
    </row>
    <row r="2" spans="1:8">
      <c r="A2" s="195" t="s">
        <v>763</v>
      </c>
      <c r="B2" s="195"/>
      <c r="C2" s="195"/>
      <c r="D2" s="195"/>
      <c r="E2" s="195"/>
      <c r="F2" s="195"/>
      <c r="G2" s="195"/>
      <c r="H2" s="195"/>
    </row>
    <row r="3" spans="1:8" ht="87" customHeight="1">
      <c r="A3" s="60" t="s">
        <v>220</v>
      </c>
      <c r="B3" s="6" t="s">
        <v>1</v>
      </c>
      <c r="C3" s="60" t="s">
        <v>221</v>
      </c>
      <c r="D3" s="60" t="s">
        <v>3</v>
      </c>
      <c r="E3" s="61" t="s">
        <v>726</v>
      </c>
      <c r="F3" s="61" t="s">
        <v>222</v>
      </c>
      <c r="G3" s="6" t="s">
        <v>223</v>
      </c>
      <c r="H3" s="6" t="s">
        <v>717</v>
      </c>
    </row>
    <row r="4" spans="1:8">
      <c r="A4" s="80" t="s">
        <v>7</v>
      </c>
      <c r="B4" s="18" t="s">
        <v>643</v>
      </c>
      <c r="C4" s="141" t="s">
        <v>9</v>
      </c>
      <c r="D4" s="19">
        <v>120</v>
      </c>
      <c r="E4" s="15">
        <v>0</v>
      </c>
      <c r="F4" s="20">
        <f t="shared" ref="F4:F41" si="0">SUM(D4*E4)</f>
        <v>0</v>
      </c>
      <c r="G4" s="20">
        <f t="shared" ref="G4:G41" si="1">SUM(F4*1.08)</f>
        <v>0</v>
      </c>
      <c r="H4" s="54"/>
    </row>
    <row r="5" spans="1:8">
      <c r="A5" s="80" t="s">
        <v>10</v>
      </c>
      <c r="B5" s="18" t="s">
        <v>644</v>
      </c>
      <c r="C5" s="141" t="s">
        <v>9</v>
      </c>
      <c r="D5" s="19">
        <v>50</v>
      </c>
      <c r="E5" s="15">
        <v>0</v>
      </c>
      <c r="F5" s="20">
        <f t="shared" si="0"/>
        <v>0</v>
      </c>
      <c r="G5" s="20">
        <f t="shared" si="1"/>
        <v>0</v>
      </c>
      <c r="H5" s="54"/>
    </row>
    <row r="6" spans="1:8">
      <c r="A6" s="80" t="s">
        <v>12</v>
      </c>
      <c r="B6" s="18" t="s">
        <v>645</v>
      </c>
      <c r="C6" s="141" t="s">
        <v>9</v>
      </c>
      <c r="D6" s="19">
        <v>20</v>
      </c>
      <c r="E6" s="15">
        <v>0</v>
      </c>
      <c r="F6" s="20">
        <f t="shared" si="0"/>
        <v>0</v>
      </c>
      <c r="G6" s="20">
        <f t="shared" si="1"/>
        <v>0</v>
      </c>
      <c r="H6" s="54"/>
    </row>
    <row r="7" spans="1:8">
      <c r="A7" s="80" t="s">
        <v>14</v>
      </c>
      <c r="B7" s="18" t="s">
        <v>646</v>
      </c>
      <c r="C7" s="141" t="s">
        <v>9</v>
      </c>
      <c r="D7" s="19">
        <v>20</v>
      </c>
      <c r="E7" s="15">
        <v>0</v>
      </c>
      <c r="F7" s="20">
        <f t="shared" si="0"/>
        <v>0</v>
      </c>
      <c r="G7" s="20">
        <f t="shared" si="1"/>
        <v>0</v>
      </c>
      <c r="H7" s="54"/>
    </row>
    <row r="8" spans="1:8">
      <c r="A8" s="80" t="s">
        <v>17</v>
      </c>
      <c r="B8" s="18" t="s">
        <v>647</v>
      </c>
      <c r="C8" s="141" t="s">
        <v>9</v>
      </c>
      <c r="D8" s="19">
        <v>10</v>
      </c>
      <c r="E8" s="15">
        <v>0</v>
      </c>
      <c r="F8" s="20">
        <f t="shared" si="0"/>
        <v>0</v>
      </c>
      <c r="G8" s="20">
        <f t="shared" si="1"/>
        <v>0</v>
      </c>
      <c r="H8" s="54"/>
    </row>
    <row r="9" spans="1:8">
      <c r="A9" s="80" t="s">
        <v>19</v>
      </c>
      <c r="B9" s="52" t="s">
        <v>648</v>
      </c>
      <c r="C9" s="88" t="s">
        <v>9</v>
      </c>
      <c r="D9" s="173">
        <v>80</v>
      </c>
      <c r="E9" s="15">
        <v>0</v>
      </c>
      <c r="F9" s="20">
        <f t="shared" si="0"/>
        <v>0</v>
      </c>
      <c r="G9" s="20">
        <f t="shared" si="1"/>
        <v>0</v>
      </c>
      <c r="H9" s="54"/>
    </row>
    <row r="10" spans="1:8">
      <c r="A10" s="80" t="s">
        <v>21</v>
      </c>
      <c r="B10" s="52" t="s">
        <v>649</v>
      </c>
      <c r="C10" s="88" t="s">
        <v>9</v>
      </c>
      <c r="D10" s="173">
        <v>200</v>
      </c>
      <c r="E10" s="15">
        <v>0</v>
      </c>
      <c r="F10" s="20">
        <f t="shared" si="0"/>
        <v>0</v>
      </c>
      <c r="G10" s="20">
        <f t="shared" si="1"/>
        <v>0</v>
      </c>
      <c r="H10" s="54"/>
    </row>
    <row r="11" spans="1:8">
      <c r="A11" s="80" t="s">
        <v>23</v>
      </c>
      <c r="B11" s="52" t="s">
        <v>650</v>
      </c>
      <c r="C11" s="88" t="s">
        <v>9</v>
      </c>
      <c r="D11" s="173">
        <v>400</v>
      </c>
      <c r="E11" s="15">
        <v>0</v>
      </c>
      <c r="F11" s="20">
        <f t="shared" si="0"/>
        <v>0</v>
      </c>
      <c r="G11" s="20">
        <f t="shared" si="1"/>
        <v>0</v>
      </c>
      <c r="H11" s="54"/>
    </row>
    <row r="12" spans="1:8">
      <c r="A12" s="80" t="s">
        <v>25</v>
      </c>
      <c r="B12" s="52" t="s">
        <v>651</v>
      </c>
      <c r="C12" s="88" t="s">
        <v>9</v>
      </c>
      <c r="D12" s="173">
        <v>5</v>
      </c>
      <c r="E12" s="15">
        <v>0</v>
      </c>
      <c r="F12" s="20">
        <f t="shared" si="0"/>
        <v>0</v>
      </c>
      <c r="G12" s="20">
        <f t="shared" si="1"/>
        <v>0</v>
      </c>
      <c r="H12" s="54"/>
    </row>
    <row r="13" spans="1:8">
      <c r="A13" s="80" t="s">
        <v>27</v>
      </c>
      <c r="B13" s="132" t="s">
        <v>652</v>
      </c>
      <c r="C13" s="88" t="s">
        <v>9</v>
      </c>
      <c r="D13" s="34">
        <v>300</v>
      </c>
      <c r="E13" s="15">
        <v>0</v>
      </c>
      <c r="F13" s="20">
        <f t="shared" si="0"/>
        <v>0</v>
      </c>
      <c r="G13" s="20">
        <f t="shared" si="1"/>
        <v>0</v>
      </c>
      <c r="H13" s="54"/>
    </row>
    <row r="14" spans="1:8">
      <c r="A14" s="80" t="s">
        <v>30</v>
      </c>
      <c r="B14" s="132" t="s">
        <v>653</v>
      </c>
      <c r="C14" s="88" t="s">
        <v>9</v>
      </c>
      <c r="D14" s="34">
        <v>120</v>
      </c>
      <c r="E14" s="15">
        <v>0</v>
      </c>
      <c r="F14" s="20">
        <f t="shared" si="0"/>
        <v>0</v>
      </c>
      <c r="G14" s="20">
        <f t="shared" si="1"/>
        <v>0</v>
      </c>
      <c r="H14" s="54"/>
    </row>
    <row r="15" spans="1:8" ht="17.25" customHeight="1">
      <c r="A15" s="80" t="s">
        <v>32</v>
      </c>
      <c r="B15" s="52" t="s">
        <v>654</v>
      </c>
      <c r="C15" s="88" t="s">
        <v>9</v>
      </c>
      <c r="D15" s="173">
        <v>150</v>
      </c>
      <c r="E15" s="15">
        <v>0</v>
      </c>
      <c r="F15" s="20">
        <f t="shared" si="0"/>
        <v>0</v>
      </c>
      <c r="G15" s="20">
        <f t="shared" si="1"/>
        <v>0</v>
      </c>
      <c r="H15" s="54"/>
    </row>
    <row r="16" spans="1:8" ht="16.5" customHeight="1">
      <c r="A16" s="80" t="s">
        <v>34</v>
      </c>
      <c r="B16" s="52" t="s">
        <v>655</v>
      </c>
      <c r="C16" s="88" t="s">
        <v>9</v>
      </c>
      <c r="D16" s="173">
        <v>120</v>
      </c>
      <c r="E16" s="15">
        <v>0</v>
      </c>
      <c r="F16" s="20">
        <f t="shared" si="0"/>
        <v>0</v>
      </c>
      <c r="G16" s="20">
        <f t="shared" si="1"/>
        <v>0</v>
      </c>
      <c r="H16" s="54"/>
    </row>
    <row r="17" spans="1:8" ht="25.5">
      <c r="A17" s="80" t="s">
        <v>36</v>
      </c>
      <c r="B17" s="125" t="s">
        <v>682</v>
      </c>
      <c r="C17" s="88" t="s">
        <v>9</v>
      </c>
      <c r="D17" s="13">
        <v>50</v>
      </c>
      <c r="E17" s="15">
        <v>0</v>
      </c>
      <c r="F17" s="20">
        <f t="shared" si="0"/>
        <v>0</v>
      </c>
      <c r="G17" s="20">
        <f t="shared" si="1"/>
        <v>0</v>
      </c>
      <c r="H17" s="54"/>
    </row>
    <row r="18" spans="1:8" ht="25.5">
      <c r="A18" s="80" t="s">
        <v>38</v>
      </c>
      <c r="B18" s="125" t="s">
        <v>684</v>
      </c>
      <c r="C18" s="88" t="s">
        <v>9</v>
      </c>
      <c r="D18" s="13">
        <v>50</v>
      </c>
      <c r="E18" s="15">
        <v>0</v>
      </c>
      <c r="F18" s="20">
        <f t="shared" ref="F18" si="2">SUM(D18*E18)</f>
        <v>0</v>
      </c>
      <c r="G18" s="20">
        <f t="shared" ref="G18" si="3">SUM(F18*1.08)</f>
        <v>0</v>
      </c>
      <c r="H18" s="54"/>
    </row>
    <row r="19" spans="1:8" ht="25.5">
      <c r="A19" s="80" t="s">
        <v>40</v>
      </c>
      <c r="B19" s="125" t="s">
        <v>656</v>
      </c>
      <c r="C19" s="88" t="s">
        <v>9</v>
      </c>
      <c r="D19" s="13">
        <v>20</v>
      </c>
      <c r="E19" s="15">
        <v>0</v>
      </c>
      <c r="F19" s="20">
        <f t="shared" ref="F19" si="4">SUM(D19*E19)</f>
        <v>0</v>
      </c>
      <c r="G19" s="20">
        <f t="shared" ref="G19" si="5">SUM(F19*1.08)</f>
        <v>0</v>
      </c>
      <c r="H19" s="54"/>
    </row>
    <row r="20" spans="1:8" ht="25.5">
      <c r="A20" s="80" t="s">
        <v>42</v>
      </c>
      <c r="B20" s="125" t="s">
        <v>683</v>
      </c>
      <c r="C20" s="88" t="s">
        <v>9</v>
      </c>
      <c r="D20" s="13">
        <v>20</v>
      </c>
      <c r="E20" s="15">
        <v>0</v>
      </c>
      <c r="F20" s="20">
        <f t="shared" si="0"/>
        <v>0</v>
      </c>
      <c r="G20" s="20">
        <f t="shared" si="1"/>
        <v>0</v>
      </c>
      <c r="H20" s="54"/>
    </row>
    <row r="21" spans="1:8">
      <c r="A21" s="80" t="s">
        <v>44</v>
      </c>
      <c r="B21" s="18" t="s">
        <v>657</v>
      </c>
      <c r="C21" s="141" t="s">
        <v>9</v>
      </c>
      <c r="D21" s="19">
        <v>70</v>
      </c>
      <c r="E21" s="15">
        <v>0</v>
      </c>
      <c r="F21" s="20">
        <f t="shared" si="0"/>
        <v>0</v>
      </c>
      <c r="G21" s="20">
        <f t="shared" si="1"/>
        <v>0</v>
      </c>
      <c r="H21" s="54"/>
    </row>
    <row r="22" spans="1:8" ht="25.5">
      <c r="A22" s="80" t="s">
        <v>46</v>
      </c>
      <c r="B22" s="125" t="s">
        <v>685</v>
      </c>
      <c r="C22" s="88" t="s">
        <v>9</v>
      </c>
      <c r="D22" s="13">
        <v>15</v>
      </c>
      <c r="E22" s="15">
        <v>0</v>
      </c>
      <c r="F22" s="20">
        <f t="shared" si="0"/>
        <v>0</v>
      </c>
      <c r="G22" s="20">
        <f t="shared" si="1"/>
        <v>0</v>
      </c>
      <c r="H22" s="54"/>
    </row>
    <row r="23" spans="1:8">
      <c r="A23" s="80" t="s">
        <v>48</v>
      </c>
      <c r="B23" s="52" t="s">
        <v>658</v>
      </c>
      <c r="C23" s="88" t="s">
        <v>9</v>
      </c>
      <c r="D23" s="173">
        <v>150</v>
      </c>
      <c r="E23" s="15">
        <v>0</v>
      </c>
      <c r="F23" s="20">
        <f t="shared" si="0"/>
        <v>0</v>
      </c>
      <c r="G23" s="20">
        <f t="shared" si="1"/>
        <v>0</v>
      </c>
      <c r="H23" s="54"/>
    </row>
    <row r="24" spans="1:8" ht="25.5">
      <c r="A24" s="80" t="s">
        <v>50</v>
      </c>
      <c r="B24" s="125" t="s">
        <v>659</v>
      </c>
      <c r="C24" s="88" t="s">
        <v>9</v>
      </c>
      <c r="D24" s="13">
        <v>50</v>
      </c>
      <c r="E24" s="15">
        <v>0</v>
      </c>
      <c r="F24" s="20">
        <f t="shared" si="0"/>
        <v>0</v>
      </c>
      <c r="G24" s="20">
        <f t="shared" si="1"/>
        <v>0</v>
      </c>
      <c r="H24" s="54"/>
    </row>
    <row r="25" spans="1:8" ht="25.5">
      <c r="A25" s="80" t="s">
        <v>52</v>
      </c>
      <c r="B25" s="125" t="s">
        <v>686</v>
      </c>
      <c r="C25" s="88" t="s">
        <v>9</v>
      </c>
      <c r="D25" s="13">
        <v>10</v>
      </c>
      <c r="E25" s="15">
        <v>0</v>
      </c>
      <c r="F25" s="20">
        <f t="shared" si="0"/>
        <v>0</v>
      </c>
      <c r="G25" s="20">
        <f t="shared" si="1"/>
        <v>0</v>
      </c>
      <c r="H25" s="54"/>
    </row>
    <row r="26" spans="1:8" ht="25.5">
      <c r="A26" s="80" t="s">
        <v>54</v>
      </c>
      <c r="B26" s="125" t="s">
        <v>687</v>
      </c>
      <c r="C26" s="88" t="s">
        <v>9</v>
      </c>
      <c r="D26" s="13">
        <v>10</v>
      </c>
      <c r="E26" s="15">
        <v>0</v>
      </c>
      <c r="F26" s="20">
        <f t="shared" si="0"/>
        <v>0</v>
      </c>
      <c r="G26" s="20">
        <f t="shared" si="1"/>
        <v>0</v>
      </c>
      <c r="H26" s="54"/>
    </row>
    <row r="27" spans="1:8" ht="25.5">
      <c r="A27" s="80" t="s">
        <v>56</v>
      </c>
      <c r="B27" s="125" t="s">
        <v>688</v>
      </c>
      <c r="C27" s="88" t="s">
        <v>9</v>
      </c>
      <c r="D27" s="13">
        <v>10</v>
      </c>
      <c r="E27" s="15">
        <v>0</v>
      </c>
      <c r="F27" s="20">
        <f t="shared" ref="F27" si="6">SUM(D27*E27)</f>
        <v>0</v>
      </c>
      <c r="G27" s="20">
        <f t="shared" ref="G27" si="7">SUM(F27*1.08)</f>
        <v>0</v>
      </c>
      <c r="H27" s="54"/>
    </row>
    <row r="28" spans="1:8">
      <c r="A28" s="80" t="s">
        <v>58</v>
      </c>
      <c r="B28" s="125" t="s">
        <v>660</v>
      </c>
      <c r="C28" s="88" t="s">
        <v>9</v>
      </c>
      <c r="D28" s="13">
        <v>100</v>
      </c>
      <c r="E28" s="15">
        <v>0</v>
      </c>
      <c r="F28" s="20">
        <f t="shared" si="0"/>
        <v>0</v>
      </c>
      <c r="G28" s="20">
        <f t="shared" si="1"/>
        <v>0</v>
      </c>
      <c r="H28" s="54"/>
    </row>
    <row r="29" spans="1:8">
      <c r="A29" s="80" t="s">
        <v>60</v>
      </c>
      <c r="B29" s="125" t="s">
        <v>661</v>
      </c>
      <c r="C29" s="88" t="s">
        <v>9</v>
      </c>
      <c r="D29" s="13">
        <v>200</v>
      </c>
      <c r="E29" s="15">
        <v>0</v>
      </c>
      <c r="F29" s="20">
        <f t="shared" si="0"/>
        <v>0</v>
      </c>
      <c r="G29" s="20">
        <f t="shared" si="1"/>
        <v>0</v>
      </c>
      <c r="H29" s="54"/>
    </row>
    <row r="30" spans="1:8">
      <c r="A30" s="80" t="s">
        <v>62</v>
      </c>
      <c r="B30" s="52" t="s">
        <v>662</v>
      </c>
      <c r="C30" s="88" t="s">
        <v>9</v>
      </c>
      <c r="D30" s="173">
        <v>70</v>
      </c>
      <c r="E30" s="15">
        <v>0</v>
      </c>
      <c r="F30" s="20">
        <f t="shared" si="0"/>
        <v>0</v>
      </c>
      <c r="G30" s="20">
        <f t="shared" si="1"/>
        <v>0</v>
      </c>
      <c r="H30" s="54"/>
    </row>
    <row r="31" spans="1:8" ht="25.5">
      <c r="A31" s="80" t="s">
        <v>64</v>
      </c>
      <c r="B31" s="52" t="s">
        <v>663</v>
      </c>
      <c r="C31" s="88" t="s">
        <v>9</v>
      </c>
      <c r="D31" s="13">
        <v>10</v>
      </c>
      <c r="E31" s="15">
        <v>0</v>
      </c>
      <c r="F31" s="20">
        <f t="shared" si="0"/>
        <v>0</v>
      </c>
      <c r="G31" s="20">
        <f t="shared" si="1"/>
        <v>0</v>
      </c>
      <c r="H31" s="54"/>
    </row>
    <row r="32" spans="1:8" ht="25.5">
      <c r="A32" s="80" t="s">
        <v>66</v>
      </c>
      <c r="B32" s="52" t="s">
        <v>664</v>
      </c>
      <c r="C32" s="88" t="s">
        <v>9</v>
      </c>
      <c r="D32" s="13">
        <v>5</v>
      </c>
      <c r="E32" s="15">
        <v>0</v>
      </c>
      <c r="F32" s="20">
        <f t="shared" si="0"/>
        <v>0</v>
      </c>
      <c r="G32" s="20">
        <f t="shared" si="1"/>
        <v>0</v>
      </c>
      <c r="H32" s="54"/>
    </row>
    <row r="33" spans="1:8" ht="25.5">
      <c r="A33" s="80" t="s">
        <v>68</v>
      </c>
      <c r="B33" s="52" t="s">
        <v>665</v>
      </c>
      <c r="C33" s="88" t="s">
        <v>9</v>
      </c>
      <c r="D33" s="13">
        <v>5</v>
      </c>
      <c r="E33" s="15">
        <v>0</v>
      </c>
      <c r="F33" s="20">
        <f t="shared" si="0"/>
        <v>0</v>
      </c>
      <c r="G33" s="20">
        <f t="shared" si="1"/>
        <v>0</v>
      </c>
      <c r="H33" s="54"/>
    </row>
    <row r="34" spans="1:8">
      <c r="A34" s="80" t="s">
        <v>70</v>
      </c>
      <c r="B34" s="52" t="s">
        <v>666</v>
      </c>
      <c r="C34" s="88" t="s">
        <v>9</v>
      </c>
      <c r="D34" s="13">
        <v>2</v>
      </c>
      <c r="E34" s="15">
        <v>0</v>
      </c>
      <c r="F34" s="20">
        <f t="shared" si="0"/>
        <v>0</v>
      </c>
      <c r="G34" s="20">
        <f t="shared" si="1"/>
        <v>0</v>
      </c>
      <c r="H34" s="54"/>
    </row>
    <row r="35" spans="1:8">
      <c r="A35" s="80" t="s">
        <v>72</v>
      </c>
      <c r="B35" s="52" t="s">
        <v>667</v>
      </c>
      <c r="C35" s="88" t="s">
        <v>9</v>
      </c>
      <c r="D35" s="13">
        <v>5</v>
      </c>
      <c r="E35" s="15">
        <v>0</v>
      </c>
      <c r="F35" s="20">
        <f t="shared" si="0"/>
        <v>0</v>
      </c>
      <c r="G35" s="20">
        <f t="shared" si="1"/>
        <v>0</v>
      </c>
      <c r="H35" s="54"/>
    </row>
    <row r="36" spans="1:8">
      <c r="A36" s="80" t="s">
        <v>74</v>
      </c>
      <c r="B36" s="52" t="s">
        <v>668</v>
      </c>
      <c r="C36" s="88" t="s">
        <v>9</v>
      </c>
      <c r="D36" s="13">
        <v>10</v>
      </c>
      <c r="E36" s="15">
        <v>0</v>
      </c>
      <c r="F36" s="20">
        <f t="shared" si="0"/>
        <v>0</v>
      </c>
      <c r="G36" s="20">
        <f t="shared" si="1"/>
        <v>0</v>
      </c>
      <c r="H36" s="54"/>
    </row>
    <row r="37" spans="1:8">
      <c r="A37" s="80" t="s">
        <v>76</v>
      </c>
      <c r="B37" s="52" t="s">
        <v>669</v>
      </c>
      <c r="C37" s="141" t="s">
        <v>9</v>
      </c>
      <c r="D37" s="19">
        <v>10</v>
      </c>
      <c r="E37" s="15">
        <v>0</v>
      </c>
      <c r="F37" s="20">
        <f t="shared" si="0"/>
        <v>0</v>
      </c>
      <c r="G37" s="20">
        <f t="shared" si="1"/>
        <v>0</v>
      </c>
      <c r="H37" s="54"/>
    </row>
    <row r="38" spans="1:8">
      <c r="A38" s="80" t="s">
        <v>78</v>
      </c>
      <c r="B38" s="132" t="s">
        <v>670</v>
      </c>
      <c r="C38" s="88" t="s">
        <v>9</v>
      </c>
      <c r="D38" s="34">
        <v>5</v>
      </c>
      <c r="E38" s="15">
        <v>0</v>
      </c>
      <c r="F38" s="20">
        <f t="shared" si="0"/>
        <v>0</v>
      </c>
      <c r="G38" s="20">
        <f t="shared" si="1"/>
        <v>0</v>
      </c>
      <c r="H38" s="54"/>
    </row>
    <row r="39" spans="1:8">
      <c r="A39" s="80" t="s">
        <v>80</v>
      </c>
      <c r="B39" s="125" t="s">
        <v>671</v>
      </c>
      <c r="C39" s="88" t="s">
        <v>9</v>
      </c>
      <c r="D39" s="13">
        <v>20</v>
      </c>
      <c r="E39" s="15">
        <v>0</v>
      </c>
      <c r="F39" s="20">
        <f t="shared" si="0"/>
        <v>0</v>
      </c>
      <c r="G39" s="20">
        <f t="shared" si="1"/>
        <v>0</v>
      </c>
      <c r="H39" s="54"/>
    </row>
    <row r="40" spans="1:8">
      <c r="A40" s="80" t="s">
        <v>82</v>
      </c>
      <c r="B40" s="125" t="s">
        <v>672</v>
      </c>
      <c r="C40" s="88" t="s">
        <v>9</v>
      </c>
      <c r="D40" s="13">
        <v>20</v>
      </c>
      <c r="E40" s="15">
        <v>0</v>
      </c>
      <c r="F40" s="20">
        <f t="shared" ref="F40" si="8">SUM(D40*E40)</f>
        <v>0</v>
      </c>
      <c r="G40" s="20">
        <f t="shared" ref="G40" si="9">SUM(F40*1.08)</f>
        <v>0</v>
      </c>
      <c r="H40" s="54"/>
    </row>
    <row r="41" spans="1:8">
      <c r="A41" s="80" t="s">
        <v>84</v>
      </c>
      <c r="B41" s="125" t="s">
        <v>689</v>
      </c>
      <c r="C41" s="88" t="s">
        <v>9</v>
      </c>
      <c r="D41" s="13">
        <v>5</v>
      </c>
      <c r="E41" s="15">
        <v>0</v>
      </c>
      <c r="F41" s="20">
        <f t="shared" si="0"/>
        <v>0</v>
      </c>
      <c r="G41" s="20">
        <f t="shared" si="1"/>
        <v>0</v>
      </c>
      <c r="H41" s="54"/>
    </row>
    <row r="42" spans="1:8">
      <c r="F42" s="57">
        <f>SUM(F6:F41)</f>
        <v>0</v>
      </c>
      <c r="G42" s="156">
        <f>SUM(G6:G41)</f>
        <v>0</v>
      </c>
    </row>
    <row r="43" spans="1:8" s="11" customFormat="1" ht="15">
      <c r="B43" s="77" t="s">
        <v>764</v>
      </c>
      <c r="C43" s="119"/>
      <c r="D43" s="120"/>
      <c r="E43" s="121"/>
      <c r="F43" s="121"/>
      <c r="G43" s="119"/>
      <c r="H43" s="119"/>
    </row>
    <row r="44" spans="1:8" s="11" customFormat="1" ht="48.6" customHeight="1">
      <c r="A44" s="60" t="s">
        <v>220</v>
      </c>
      <c r="B44" s="6" t="s">
        <v>1</v>
      </c>
      <c r="C44" s="60" t="s">
        <v>221</v>
      </c>
      <c r="D44" s="60" t="s">
        <v>3</v>
      </c>
      <c r="E44" s="61" t="s">
        <v>726</v>
      </c>
      <c r="F44" s="61" t="s">
        <v>222</v>
      </c>
      <c r="G44" s="6" t="s">
        <v>223</v>
      </c>
      <c r="H44" s="6" t="s">
        <v>717</v>
      </c>
    </row>
    <row r="45" spans="1:8" s="11" customFormat="1" ht="15">
      <c r="A45" s="100" t="s">
        <v>7</v>
      </c>
      <c r="B45" s="24" t="s">
        <v>690</v>
      </c>
      <c r="C45" s="123" t="s">
        <v>9</v>
      </c>
      <c r="D45" s="124">
        <v>500</v>
      </c>
      <c r="E45" s="86">
        <v>0</v>
      </c>
      <c r="F45" s="84">
        <f>SUM(D45*E45)</f>
        <v>0</v>
      </c>
      <c r="G45" s="84">
        <f>SUM(F45*1.08)</f>
        <v>0</v>
      </c>
      <c r="H45" s="86"/>
    </row>
    <row r="46" spans="1:8" s="11" customFormat="1" ht="15">
      <c r="A46" s="100" t="s">
        <v>10</v>
      </c>
      <c r="B46" s="24" t="s">
        <v>691</v>
      </c>
      <c r="C46" s="123" t="s">
        <v>9</v>
      </c>
      <c r="D46" s="124">
        <v>500</v>
      </c>
      <c r="E46" s="86">
        <v>0</v>
      </c>
      <c r="F46" s="84">
        <f>SUM(D46*E46)</f>
        <v>0</v>
      </c>
      <c r="G46" s="84">
        <f>SUM(F46*1.08)</f>
        <v>0</v>
      </c>
      <c r="H46" s="86"/>
    </row>
    <row r="47" spans="1:8" s="11" customFormat="1" ht="15">
      <c r="B47" s="122"/>
      <c r="C47" s="119"/>
      <c r="D47" s="120"/>
      <c r="E47" s="112" t="s">
        <v>230</v>
      </c>
      <c r="F47" s="113">
        <f>SUM(F45:F46)</f>
        <v>0</v>
      </c>
      <c r="G47" s="114">
        <f>SUM(G45:G46)</f>
        <v>0</v>
      </c>
      <c r="H47" s="119"/>
    </row>
    <row r="49" spans="1:8" s="11" customFormat="1" ht="15">
      <c r="B49" s="77" t="s">
        <v>765</v>
      </c>
      <c r="C49" s="119"/>
      <c r="D49" s="120"/>
      <c r="E49" s="121"/>
      <c r="F49" s="121"/>
      <c r="G49" s="119"/>
      <c r="H49" s="119"/>
    </row>
    <row r="50" spans="1:8" s="11" customFormat="1" ht="48.6" customHeight="1">
      <c r="A50" s="60" t="s">
        <v>220</v>
      </c>
      <c r="B50" s="6" t="s">
        <v>1</v>
      </c>
      <c r="C50" s="60" t="s">
        <v>221</v>
      </c>
      <c r="D50" s="60" t="s">
        <v>3</v>
      </c>
      <c r="E50" s="61" t="s">
        <v>726</v>
      </c>
      <c r="F50" s="61" t="s">
        <v>222</v>
      </c>
      <c r="G50" s="6" t="s">
        <v>223</v>
      </c>
      <c r="H50" s="6" t="s">
        <v>6</v>
      </c>
    </row>
    <row r="51" spans="1:8" s="11" customFormat="1" ht="15">
      <c r="A51" s="100" t="s">
        <v>7</v>
      </c>
      <c r="B51" s="24" t="s">
        <v>673</v>
      </c>
      <c r="C51" s="123" t="s">
        <v>9</v>
      </c>
      <c r="D51" s="124">
        <v>50</v>
      </c>
      <c r="E51" s="86">
        <v>0</v>
      </c>
      <c r="F51" s="84">
        <f>SUM(D51*E51)</f>
        <v>0</v>
      </c>
      <c r="G51" s="84">
        <f>SUM(F51*1.08)</f>
        <v>0</v>
      </c>
      <c r="H51" s="86"/>
    </row>
    <row r="52" spans="1:8" s="11" customFormat="1" ht="15">
      <c r="A52" s="100" t="s">
        <v>10</v>
      </c>
      <c r="B52" s="24" t="s">
        <v>674</v>
      </c>
      <c r="C52" s="123" t="s">
        <v>9</v>
      </c>
      <c r="D52" s="124">
        <v>30</v>
      </c>
      <c r="E52" s="86">
        <v>0</v>
      </c>
      <c r="F52" s="84">
        <f>SUM(D52*E52)</f>
        <v>0</v>
      </c>
      <c r="G52" s="84">
        <f>SUM(F52*1.08)</f>
        <v>0</v>
      </c>
      <c r="H52" s="86"/>
    </row>
    <row r="53" spans="1:8" s="11" customFormat="1" ht="15">
      <c r="A53" s="100" t="s">
        <v>12</v>
      </c>
      <c r="B53" s="24" t="s">
        <v>675</v>
      </c>
      <c r="C53" s="123" t="s">
        <v>9</v>
      </c>
      <c r="D53" s="124">
        <v>5</v>
      </c>
      <c r="E53" s="86">
        <v>0</v>
      </c>
      <c r="F53" s="84">
        <f>SUM(D53*E53)</f>
        <v>0</v>
      </c>
      <c r="G53" s="84">
        <f>SUM(F53*1.08)</f>
        <v>0</v>
      </c>
      <c r="H53" s="86"/>
    </row>
    <row r="54" spans="1:8" s="11" customFormat="1" ht="15">
      <c r="B54" s="122"/>
      <c r="C54" s="119"/>
      <c r="D54" s="120"/>
      <c r="E54" s="112" t="s">
        <v>230</v>
      </c>
      <c r="F54" s="113">
        <f>SUM(F51:F53)</f>
        <v>0</v>
      </c>
      <c r="G54" s="114">
        <f>SUM(G51:G53)</f>
        <v>0</v>
      </c>
      <c r="H54" s="119"/>
    </row>
    <row r="56" spans="1:8" s="11" customFormat="1" ht="15">
      <c r="D56" s="128"/>
      <c r="E56" s="157"/>
      <c r="F56" s="110"/>
      <c r="G56" s="158"/>
    </row>
    <row r="57" spans="1:8" s="11" customFormat="1" ht="15">
      <c r="D57" s="128"/>
      <c r="E57" s="157"/>
      <c r="F57" s="110"/>
      <c r="G57" s="158"/>
    </row>
    <row r="58" spans="1:8" s="11" customFormat="1" ht="15">
      <c r="D58" s="128"/>
      <c r="E58" s="157"/>
      <c r="F58" s="110"/>
      <c r="G58" s="158"/>
    </row>
    <row r="59" spans="1:8" s="66" customFormat="1">
      <c r="B59" s="184" t="s">
        <v>766</v>
      </c>
      <c r="C59" s="185"/>
      <c r="D59" s="177"/>
      <c r="E59" s="186"/>
      <c r="F59" s="179"/>
      <c r="G59" s="176"/>
    </row>
    <row r="60" spans="1:8" s="66" customFormat="1" ht="77.25" customHeight="1">
      <c r="A60" s="72" t="s">
        <v>220</v>
      </c>
      <c r="B60" s="187" t="s">
        <v>1</v>
      </c>
      <c r="C60" s="72" t="s">
        <v>221</v>
      </c>
      <c r="D60" s="188" t="s">
        <v>3</v>
      </c>
      <c r="E60" s="61" t="s">
        <v>726</v>
      </c>
      <c r="F60" s="189" t="s">
        <v>222</v>
      </c>
      <c r="G60" s="187" t="s">
        <v>223</v>
      </c>
      <c r="H60" s="6" t="s">
        <v>717</v>
      </c>
    </row>
    <row r="61" spans="1:8" s="66" customFormat="1" ht="51">
      <c r="A61" s="34" t="s">
        <v>7</v>
      </c>
      <c r="B61" s="125" t="s">
        <v>714</v>
      </c>
      <c r="C61" s="88" t="s">
        <v>9</v>
      </c>
      <c r="D61" s="14">
        <v>470</v>
      </c>
      <c r="E61" s="182">
        <v>0</v>
      </c>
      <c r="F61" s="13">
        <f t="shared" ref="F61" si="10">SUM(D61*E61)</f>
        <v>0</v>
      </c>
      <c r="G61" s="15">
        <f t="shared" ref="G61" si="11">SUM(F61*1.08)</f>
        <v>0</v>
      </c>
      <c r="H61" s="20"/>
    </row>
    <row r="62" spans="1:8" s="66" customFormat="1" ht="127.5">
      <c r="A62" s="34"/>
      <c r="B62" s="125" t="s">
        <v>715</v>
      </c>
      <c r="C62" s="190"/>
      <c r="D62" s="14"/>
      <c r="E62" s="182"/>
      <c r="F62" s="13"/>
      <c r="G62" s="15"/>
      <c r="H62" s="20"/>
    </row>
    <row r="63" spans="1:8" s="66" customFormat="1">
      <c r="C63" s="191"/>
      <c r="D63" s="192"/>
      <c r="E63" s="186"/>
      <c r="F63" s="66">
        <f>SUM(F61:F62)</f>
        <v>0</v>
      </c>
      <c r="G63" s="193">
        <f>SUM(G61)</f>
        <v>0</v>
      </c>
    </row>
  </sheetData>
  <mergeCells count="1">
    <mergeCell ref="A2:H2"/>
  </mergeCells>
  <phoneticPr fontId="1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pakiet nr 1-3</vt:lpstr>
      <vt:lpstr>pakiet nr 4</vt:lpstr>
      <vt:lpstr>pakiet nr 5-16</vt:lpstr>
      <vt:lpstr>pakiet nr 17-21</vt:lpstr>
      <vt:lpstr>pakiet nr 22-38</vt:lpstr>
      <vt:lpstr>pakiet 39-42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Wojtasz</dc:creator>
  <cp:lastModifiedBy>Tomasz Cisło</cp:lastModifiedBy>
  <cp:lastPrinted>2023-06-12T06:24:43Z</cp:lastPrinted>
  <dcterms:created xsi:type="dcterms:W3CDTF">2015-06-05T18:19:34Z</dcterms:created>
  <dcterms:modified xsi:type="dcterms:W3CDTF">2023-06-20T08:20:35Z</dcterms:modified>
</cp:coreProperties>
</file>