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laskowski\Desktop\Szpital\Komenda bud 32\Gabinet Dyrektora\"/>
    </mc:Choice>
  </mc:AlternateContent>
  <xr:revisionPtr revIDLastSave="0" documentId="8_{B7A3DFBA-CA17-4FFC-A76A-2BEADE6C0B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G43" i="1" l="1"/>
  <c r="G35" i="1"/>
  <c r="G34" i="1"/>
  <c r="G56" i="1"/>
  <c r="G53" i="1"/>
  <c r="G51" i="1"/>
  <c r="G48" i="1"/>
  <c r="G47" i="1"/>
  <c r="G45" i="1"/>
  <c r="G44" i="1"/>
</calcChain>
</file>

<file path=xl/sharedStrings.xml><?xml version="1.0" encoding="utf-8"?>
<sst xmlns="http://schemas.openxmlformats.org/spreadsheetml/2006/main" count="147" uniqueCount="86">
  <si>
    <t>Roboty konstrukcyjno-budowlane</t>
  </si>
  <si>
    <t>szt.</t>
  </si>
  <si>
    <t>Roboty instalacyjno-budowlane</t>
  </si>
  <si>
    <t>Robot montażowe</t>
  </si>
  <si>
    <t>Roboty budowlane - wykończeniowe</t>
  </si>
  <si>
    <t>wyposażenie</t>
  </si>
  <si>
    <t>UWAGI KOŃCOWE</t>
  </si>
  <si>
    <t>jednostka miary</t>
  </si>
  <si>
    <t>ilość</t>
  </si>
  <si>
    <t>Roboty rozbiórkowe / wyburzeniowe</t>
  </si>
  <si>
    <t>likwidacja ścianek działowych</t>
  </si>
  <si>
    <r>
      <t>m</t>
    </r>
    <r>
      <rPr>
        <sz val="11"/>
        <color theme="1"/>
        <rFont val="Calibri"/>
        <family val="2"/>
        <charset val="238"/>
      </rPr>
      <t>²</t>
    </r>
  </si>
  <si>
    <t>wybicie otworu drzwiowego 90x200 wraz ze wstawieniem nadproza w frmie belki TT</t>
  </si>
  <si>
    <t xml:space="preserve">budowa nowych scianek działowych GK gr. 15cm + 2x płyta gk12,5mm. wodoodporna </t>
  </si>
  <si>
    <t>budowa nowych scianek działowych GK gr. 15cm + 1x płyta gk12,5mm. Standard</t>
  </si>
  <si>
    <t>WOD.-KAN.</t>
  </si>
  <si>
    <t>wykonanie przebić o średnicy ok. 150mm. W istniejących stropach</t>
  </si>
  <si>
    <t>Budowa pionu kanalizacyjnego 100-110mm.</t>
  </si>
  <si>
    <t>mb.</t>
  </si>
  <si>
    <t>wyprowadzenie kanalizacji na zewnętrz budynku i właczenie do istniejącej studzienki</t>
  </si>
  <si>
    <r>
      <t xml:space="preserve">wykonanie podejsć kanalizacyjnych </t>
    </r>
    <r>
      <rPr>
        <sz val="11"/>
        <color theme="1"/>
        <rFont val="Calibri"/>
        <family val="2"/>
        <charset val="238"/>
      </rPr>
      <t>Ø</t>
    </r>
    <r>
      <rPr>
        <sz val="9.35"/>
        <color theme="1"/>
        <rFont val="Calibri"/>
        <family val="2"/>
        <charset val="238"/>
      </rPr>
      <t>110</t>
    </r>
  </si>
  <si>
    <r>
      <t xml:space="preserve">wykonanie podejsć kanalizacyjnych </t>
    </r>
    <r>
      <rPr>
        <sz val="11"/>
        <color theme="1"/>
        <rFont val="Calibri"/>
        <family val="2"/>
        <charset val="238"/>
      </rPr>
      <t>Ø</t>
    </r>
    <r>
      <rPr>
        <sz val="9.35"/>
        <color theme="1"/>
        <rFont val="Calibri"/>
        <family val="2"/>
        <charset val="238"/>
      </rPr>
      <t>50</t>
    </r>
  </si>
  <si>
    <t>doprowadzenie wody ciepłej</t>
  </si>
  <si>
    <t>punkty poboru wody ciepłej</t>
  </si>
  <si>
    <t>doprowadzenie wody zimnej</t>
  </si>
  <si>
    <t>punkty poboru wody zimnej</t>
  </si>
  <si>
    <t>wyprowadzenie odpowierzenia pionu kanalizacyjnego ponad dach wraz z wykonaniem obróbek dachowych i izolacyjnych (styropian, papa, blacha)</t>
  </si>
  <si>
    <t>CO</t>
  </si>
  <si>
    <t>korekta usytuowania istniejących grzejników</t>
  </si>
  <si>
    <t>WENTYLACJA</t>
  </si>
  <si>
    <t>Wykonanie wentylacji mechanicznej w formie rekuperatora ściennego lub dachowego w wydzielonym pomieszczeniu łazienki (alternatywnie wykonanie pionu wentylacji grawitacyjnej w pomieszczeniu łazienki, wraz z wyprowadzeniem na dach (zalecana wentylacja mechaniczna wywiewna)</t>
  </si>
  <si>
    <t>INSTALACJA ELEKTRYCZNA</t>
  </si>
  <si>
    <t>wykonanie nowych punktów oswietleniowych (za punkt uważa się oprawę i włącznik ją obsługujący)</t>
  </si>
  <si>
    <t>wykonanie nowych gniazd 230V</t>
  </si>
  <si>
    <t>KLIMATYZACJA</t>
  </si>
  <si>
    <t>montaż i zakup klimatyzatorów sciennych typu MULTISPLIT wraz z jednostką zewnętrzną na dachu</t>
  </si>
  <si>
    <t>POSADZKI</t>
  </si>
  <si>
    <t>wyrównanie / szpachlowanie podłoża / wylewki samopozimujące (do weryfikacji)</t>
  </si>
  <si>
    <t>wykonanie izolacji przeciwwodnych (folia w płynie)</t>
  </si>
  <si>
    <t>montaż listew przyściennych</t>
  </si>
  <si>
    <t>mb</t>
  </si>
  <si>
    <t>wykonanie posadzek z płytek gresowych 60x60 wraz z fugowaniem</t>
  </si>
  <si>
    <t>SUFITY</t>
  </si>
  <si>
    <t>montaż sufitów podwieszanych, kasetonowych 60x60</t>
  </si>
  <si>
    <t>ŚCIANY</t>
  </si>
  <si>
    <t>Szpachlowanie gładzenie ścian GK</t>
  </si>
  <si>
    <t>malowanie ścian farbą emulsyjną w wybranym klorze 2x</t>
  </si>
  <si>
    <t>DRZWI</t>
  </si>
  <si>
    <t>zwykłe 90x200</t>
  </si>
  <si>
    <t>zwykłe 100x200</t>
  </si>
  <si>
    <t>łazienkowe 80x200</t>
  </si>
  <si>
    <t>montaż stelaża podtynkowego WC</t>
  </si>
  <si>
    <t>OPRAWY ŚWIETLENIOWE</t>
  </si>
  <si>
    <t>wpuszczane w sufit</t>
  </si>
  <si>
    <t>nasufitowe</t>
  </si>
  <si>
    <t>scienne</t>
  </si>
  <si>
    <t>URZĄDZENIA SANITARNE</t>
  </si>
  <si>
    <t>odpływ liniowy / brodzik</t>
  </si>
  <si>
    <t>Muszla ustępowa w zestawie podtynkowym wraz z przyciskiem</t>
  </si>
  <si>
    <t>umywalka wraz z baterią</t>
  </si>
  <si>
    <t>bateria prysznicowa</t>
  </si>
  <si>
    <t>zlew kuchenny wraz z baterią</t>
  </si>
  <si>
    <t>kabina prysznicowa 1, 2 lub 3 elementowa</t>
  </si>
  <si>
    <t>GNIAZDA</t>
  </si>
  <si>
    <t>gniazda 230V</t>
  </si>
  <si>
    <t>WG LISTY ZAKUPOWEJ - na podstawie odrębnego zestawienia</t>
  </si>
  <si>
    <t>Przedmiar robót budowlanych - budowa gabinetu dyrektorskiego w komendanturze 5. WSzK</t>
  </si>
  <si>
    <t>usunięcie płyty G_K z istn. Otworów drzwiowych</t>
  </si>
  <si>
    <t>zamurowanie istniejącego otworu drzwiowego</t>
  </si>
  <si>
    <t>Usunięcie istniejących okładzin posadzkowych (parkiet)</t>
  </si>
  <si>
    <t>Skuwanie posadzek</t>
  </si>
  <si>
    <t>m²</t>
  </si>
  <si>
    <t>wykonanie warstw posadzkowych (suchych) w formie paneli winylowych</t>
  </si>
  <si>
    <t>drzwi wejściowe do sekretariatu, antywłamaniowe</t>
  </si>
  <si>
    <t>Wykucie otworów w ścianie murowanej pod montaż okien</t>
  </si>
  <si>
    <t>OKNA</t>
  </si>
  <si>
    <t>Dostawa i montaż okien PCV (100x205)</t>
  </si>
  <si>
    <t>Montaż parapetów zewnetrzny - blacha tytanowo-cynkowa</t>
  </si>
  <si>
    <t>Montaż parapetów wewnętrznych - konglomerat gr. 3 cm</t>
  </si>
  <si>
    <t xml:space="preserve">Demontaż istniejących drzwi </t>
  </si>
  <si>
    <t>INSTALACJA TELETECHNICZNA</t>
  </si>
  <si>
    <t xml:space="preserve">wykonanie nowych punktów </t>
  </si>
  <si>
    <t>instalacja</t>
  </si>
  <si>
    <t>kpl.</t>
  </si>
  <si>
    <t>wykonanie okładzin ściennych z płytek gresowych (120x120) na kleju wraz z fugowaniem</t>
  </si>
  <si>
    <t>obłożenie ścian istniejących płytami G-K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</si>
</sst>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.35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4" borderId="0" xfId="0" applyFill="1" applyAlignment="1">
      <alignment horizontal="right" wrapText="1"/>
    </xf>
    <xf numFmtId="0" fontId="0" fillId="4" borderId="0" xfId="0" applyFill="1" applyAlignment="1">
      <alignment horizont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5" borderId="0" xfId="0" applyFill="1" applyAlignment="1">
      <alignment horizontal="center" wrapText="1"/>
    </xf>
    <xf numFmtId="0" fontId="0" fillId="5" borderId="0" xfId="0" applyFill="1" applyAlignment="1">
      <alignment horizontal="left" vertical="top"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center" vertical="center" wrapText="1"/>
    </xf>
    <xf numFmtId="0" fontId="1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" fillId="4" borderId="0" xfId="0" applyFont="1" applyFill="1" applyAlignment="1">
      <alignment horizontal="right" vertical="center" wrapText="1"/>
    </xf>
    <xf numFmtId="0" fontId="0" fillId="7" borderId="0" xfId="0" applyFill="1"/>
    <xf numFmtId="0" fontId="0" fillId="7" borderId="0" xfId="0" applyFill="1" applyAlignment="1">
      <alignment horizontal="right" vertical="center" wrapText="1"/>
    </xf>
    <xf numFmtId="0" fontId="0" fillId="7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K88"/>
  <sheetViews>
    <sheetView tabSelected="1" topLeftCell="B1" zoomScale="85" zoomScaleNormal="85" workbookViewId="0">
      <selection activeCell="G89" sqref="G89"/>
    </sheetView>
  </sheetViews>
  <sheetFormatPr defaultRowHeight="15" x14ac:dyDescent="0.25"/>
  <cols>
    <col min="4" max="4" width="3.42578125" customWidth="1"/>
    <col min="5" max="5" width="65.85546875" customWidth="1"/>
    <col min="6" max="6" width="15.5703125" customWidth="1"/>
    <col min="7" max="7" width="15.42578125" customWidth="1"/>
    <col min="8" max="8" width="14.5703125" customWidth="1"/>
    <col min="9" max="11" width="14.5703125" style="17" customWidth="1"/>
  </cols>
  <sheetData>
    <row r="3" spans="4:11" ht="4.5" customHeight="1" x14ac:dyDescent="0.55000000000000004"/>
    <row r="4" spans="4:11" ht="15" customHeight="1" x14ac:dyDescent="0.25">
      <c r="E4" s="21" t="s">
        <v>66</v>
      </c>
      <c r="F4" s="21"/>
      <c r="G4" s="21"/>
      <c r="H4" s="22"/>
      <c r="I4" s="22"/>
      <c r="J4" s="22"/>
      <c r="K4" s="22"/>
    </row>
    <row r="5" spans="4:11" ht="24" customHeight="1" x14ac:dyDescent="0.25">
      <c r="E5" s="21"/>
      <c r="F5" s="21"/>
      <c r="G5" s="21"/>
      <c r="H5" s="22"/>
      <c r="I5" s="22"/>
      <c r="J5" s="22"/>
      <c r="K5" s="22"/>
    </row>
    <row r="6" spans="4:11" x14ac:dyDescent="0.25">
      <c r="E6" s="8" t="s">
        <v>9</v>
      </c>
      <c r="F6" s="9" t="s">
        <v>7</v>
      </c>
      <c r="G6" s="9" t="s">
        <v>8</v>
      </c>
    </row>
    <row r="7" spans="4:11" x14ac:dyDescent="0.25">
      <c r="E7" s="4" t="s">
        <v>10</v>
      </c>
      <c r="F7" s="3" t="s">
        <v>11</v>
      </c>
      <c r="G7" s="3">
        <v>40</v>
      </c>
      <c r="H7" s="19"/>
      <c r="I7" s="18"/>
      <c r="J7" s="18"/>
      <c r="K7" s="18"/>
    </row>
    <row r="8" spans="4:11" x14ac:dyDescent="0.25">
      <c r="E8" s="4" t="s">
        <v>74</v>
      </c>
      <c r="F8" s="3" t="s">
        <v>11</v>
      </c>
      <c r="G8" s="3">
        <v>4.0999999999999996</v>
      </c>
      <c r="H8" s="19"/>
      <c r="I8" s="18"/>
      <c r="J8" s="18"/>
      <c r="K8" s="18"/>
    </row>
    <row r="9" spans="4:11" x14ac:dyDescent="0.25">
      <c r="E9" s="4" t="s">
        <v>67</v>
      </c>
      <c r="F9" s="3" t="s">
        <v>11</v>
      </c>
      <c r="G9" s="3">
        <v>2.25</v>
      </c>
      <c r="H9" s="19"/>
      <c r="I9" s="18"/>
      <c r="J9" s="18"/>
      <c r="K9" s="18"/>
    </row>
    <row r="10" spans="4:11" x14ac:dyDescent="0.25">
      <c r="E10" s="4" t="s">
        <v>79</v>
      </c>
      <c r="F10" s="3" t="s">
        <v>1</v>
      </c>
      <c r="G10" s="3">
        <v>6</v>
      </c>
      <c r="H10" s="19"/>
      <c r="I10" s="18"/>
      <c r="J10" s="18"/>
      <c r="K10" s="18"/>
    </row>
    <row r="11" spans="4:11" x14ac:dyDescent="0.25">
      <c r="E11" s="8" t="s">
        <v>0</v>
      </c>
      <c r="F11" s="9" t="s">
        <v>7</v>
      </c>
      <c r="G11" s="9" t="s">
        <v>8</v>
      </c>
      <c r="H11" s="19"/>
      <c r="I11" s="18"/>
      <c r="J11" s="18"/>
      <c r="K11" s="18"/>
    </row>
    <row r="12" spans="4:11" ht="28.9" x14ac:dyDescent="0.55000000000000004">
      <c r="D12" s="5"/>
      <c r="E12" s="4" t="s">
        <v>12</v>
      </c>
      <c r="F12" s="3" t="s">
        <v>1</v>
      </c>
      <c r="G12" s="3">
        <v>1</v>
      </c>
      <c r="H12" s="19"/>
      <c r="I12" s="18"/>
      <c r="J12" s="18"/>
      <c r="K12" s="18"/>
    </row>
    <row r="13" spans="4:11" ht="30" x14ac:dyDescent="0.25">
      <c r="D13" s="5"/>
      <c r="E13" s="4" t="s">
        <v>13</v>
      </c>
      <c r="F13" s="3" t="s">
        <v>11</v>
      </c>
      <c r="G13" s="3">
        <v>11</v>
      </c>
      <c r="H13" s="19"/>
      <c r="I13" s="18"/>
      <c r="J13" s="18"/>
      <c r="K13" s="18"/>
    </row>
    <row r="14" spans="4:11" ht="30" x14ac:dyDescent="0.25">
      <c r="D14" s="5"/>
      <c r="E14" s="4" t="s">
        <v>14</v>
      </c>
      <c r="F14" s="3" t="s">
        <v>11</v>
      </c>
      <c r="G14" s="3">
        <v>35</v>
      </c>
      <c r="H14" s="19"/>
      <c r="I14" s="18"/>
      <c r="J14" s="18"/>
      <c r="K14" s="18"/>
    </row>
    <row r="15" spans="4:11" x14ac:dyDescent="0.25">
      <c r="D15" s="5"/>
      <c r="E15" s="4" t="s">
        <v>16</v>
      </c>
      <c r="F15" s="3" t="s">
        <v>1</v>
      </c>
      <c r="G15" s="3">
        <v>3</v>
      </c>
      <c r="H15" s="19"/>
      <c r="I15" s="18"/>
      <c r="J15" s="18"/>
      <c r="K15" s="18"/>
    </row>
    <row r="16" spans="4:11" x14ac:dyDescent="0.25">
      <c r="D16" s="5"/>
      <c r="E16" s="4" t="s">
        <v>68</v>
      </c>
      <c r="F16" s="3" t="s">
        <v>11</v>
      </c>
      <c r="G16" s="3">
        <v>2.25</v>
      </c>
      <c r="H16" s="19"/>
      <c r="I16" s="18"/>
      <c r="J16" s="18"/>
      <c r="K16" s="18"/>
    </row>
    <row r="17" spans="4:11" x14ac:dyDescent="0.25">
      <c r="D17" s="5"/>
      <c r="E17" s="8" t="s">
        <v>2</v>
      </c>
      <c r="F17" s="9" t="s">
        <v>7</v>
      </c>
      <c r="G17" s="9" t="s">
        <v>8</v>
      </c>
      <c r="H17" s="19"/>
      <c r="I17" s="18"/>
      <c r="J17" s="18"/>
      <c r="K17" s="18"/>
    </row>
    <row r="18" spans="4:11" ht="14.45" x14ac:dyDescent="0.55000000000000004">
      <c r="D18" s="5"/>
      <c r="E18" s="13" t="s">
        <v>15</v>
      </c>
      <c r="F18" s="3"/>
      <c r="G18" s="3"/>
      <c r="H18" s="19"/>
      <c r="I18" s="18"/>
      <c r="J18" s="18"/>
      <c r="K18" s="18"/>
    </row>
    <row r="19" spans="4:11" ht="14.45" x14ac:dyDescent="0.55000000000000004">
      <c r="D19" s="5"/>
      <c r="E19" s="4" t="s">
        <v>17</v>
      </c>
      <c r="F19" s="3" t="s">
        <v>18</v>
      </c>
      <c r="G19" s="3">
        <v>12</v>
      </c>
      <c r="H19" s="19"/>
      <c r="I19" s="18"/>
      <c r="J19" s="18"/>
      <c r="K19" s="18"/>
    </row>
    <row r="20" spans="4:11" ht="30" x14ac:dyDescent="0.25">
      <c r="D20" s="5"/>
      <c r="E20" s="4" t="s">
        <v>19</v>
      </c>
      <c r="F20" s="3" t="s">
        <v>18</v>
      </c>
      <c r="G20" s="3">
        <v>6</v>
      </c>
      <c r="H20" s="19"/>
      <c r="I20" s="18"/>
      <c r="J20" s="18"/>
      <c r="K20" s="18"/>
    </row>
    <row r="21" spans="4:11" ht="45" x14ac:dyDescent="0.25">
      <c r="D21" s="5"/>
      <c r="E21" s="4" t="s">
        <v>26</v>
      </c>
      <c r="F21" s="3" t="s">
        <v>1</v>
      </c>
      <c r="G21" s="3">
        <v>1</v>
      </c>
      <c r="H21" s="19"/>
      <c r="I21" s="18"/>
      <c r="J21" s="18"/>
      <c r="K21" s="18"/>
    </row>
    <row r="22" spans="4:11" x14ac:dyDescent="0.25">
      <c r="D22" s="5"/>
      <c r="E22" s="4" t="s">
        <v>20</v>
      </c>
      <c r="F22" s="3" t="s">
        <v>1</v>
      </c>
      <c r="G22" s="3">
        <v>1</v>
      </c>
      <c r="H22" s="19"/>
      <c r="I22" s="18"/>
      <c r="J22" s="18"/>
      <c r="K22" s="18"/>
    </row>
    <row r="23" spans="4:11" x14ac:dyDescent="0.25">
      <c r="D23" s="5"/>
      <c r="E23" s="4" t="s">
        <v>21</v>
      </c>
      <c r="F23" s="3" t="s">
        <v>1</v>
      </c>
      <c r="G23" s="3">
        <v>3</v>
      </c>
      <c r="H23" s="19"/>
      <c r="I23" s="18"/>
      <c r="J23" s="18"/>
      <c r="K23" s="18"/>
    </row>
    <row r="24" spans="4:11" x14ac:dyDescent="0.25">
      <c r="D24" s="5"/>
      <c r="E24" s="4" t="s">
        <v>22</v>
      </c>
      <c r="F24" s="3" t="s">
        <v>18</v>
      </c>
      <c r="G24" s="3">
        <v>25</v>
      </c>
      <c r="H24" s="19"/>
      <c r="I24" s="18"/>
      <c r="J24" s="18"/>
      <c r="K24" s="18"/>
    </row>
    <row r="25" spans="4:11" x14ac:dyDescent="0.25">
      <c r="D25" s="5"/>
      <c r="E25" s="4" t="s">
        <v>23</v>
      </c>
      <c r="F25" s="3" t="s">
        <v>1</v>
      </c>
      <c r="G25" s="3">
        <v>3</v>
      </c>
      <c r="H25" s="19"/>
      <c r="I25" s="18"/>
      <c r="J25" s="18"/>
      <c r="K25" s="18"/>
    </row>
    <row r="26" spans="4:11" ht="14.45" x14ac:dyDescent="0.55000000000000004">
      <c r="D26" s="5"/>
      <c r="E26" s="4" t="s">
        <v>24</v>
      </c>
      <c r="F26" s="3" t="s">
        <v>18</v>
      </c>
      <c r="G26" s="3">
        <v>25</v>
      </c>
      <c r="H26" s="19"/>
      <c r="I26" s="18"/>
      <c r="J26" s="18"/>
      <c r="K26" s="18"/>
    </row>
    <row r="27" spans="4:11" ht="14.45" x14ac:dyDescent="0.55000000000000004">
      <c r="D27" s="5"/>
      <c r="E27" s="4" t="s">
        <v>25</v>
      </c>
      <c r="F27" s="3" t="s">
        <v>1</v>
      </c>
      <c r="G27" s="3">
        <v>5</v>
      </c>
      <c r="H27" s="19"/>
      <c r="I27" s="18"/>
      <c r="J27" s="18"/>
      <c r="K27" s="18"/>
    </row>
    <row r="28" spans="4:11" x14ac:dyDescent="0.25">
      <c r="D28" s="5"/>
      <c r="E28" s="4" t="s">
        <v>51</v>
      </c>
      <c r="F28" s="3" t="s">
        <v>1</v>
      </c>
      <c r="G28" s="3">
        <v>1</v>
      </c>
      <c r="H28" s="19"/>
      <c r="I28" s="18"/>
      <c r="J28" s="18"/>
      <c r="K28" s="18"/>
    </row>
    <row r="29" spans="4:11" ht="14.45" x14ac:dyDescent="0.55000000000000004">
      <c r="D29" s="5"/>
      <c r="E29" s="13" t="s">
        <v>27</v>
      </c>
      <c r="F29" s="3"/>
      <c r="G29" s="3"/>
      <c r="H29" s="19"/>
      <c r="I29" s="18"/>
      <c r="J29" s="18"/>
      <c r="K29" s="18"/>
    </row>
    <row r="30" spans="4:11" x14ac:dyDescent="0.25">
      <c r="D30" s="5"/>
      <c r="E30" s="4" t="s">
        <v>28</v>
      </c>
      <c r="F30" s="3" t="s">
        <v>1</v>
      </c>
      <c r="G30" s="3">
        <v>2</v>
      </c>
      <c r="H30" s="19"/>
      <c r="I30" s="18"/>
      <c r="J30" s="18"/>
      <c r="K30" s="18"/>
    </row>
    <row r="31" spans="4:11" ht="14.45" x14ac:dyDescent="0.55000000000000004">
      <c r="D31" s="5"/>
      <c r="E31" s="13" t="s">
        <v>29</v>
      </c>
      <c r="F31" s="3"/>
      <c r="G31" s="3"/>
      <c r="H31" s="19"/>
      <c r="I31" s="18"/>
      <c r="J31" s="18"/>
      <c r="K31" s="18"/>
    </row>
    <row r="32" spans="4:11" ht="75" x14ac:dyDescent="0.25">
      <c r="D32" s="5"/>
      <c r="E32" s="4" t="s">
        <v>30</v>
      </c>
      <c r="F32" s="3" t="s">
        <v>1</v>
      </c>
      <c r="G32" s="3">
        <v>2</v>
      </c>
      <c r="H32" s="19"/>
      <c r="I32" s="18"/>
      <c r="J32" s="18"/>
      <c r="K32" s="18"/>
    </row>
    <row r="33" spans="4:11" ht="14.45" x14ac:dyDescent="0.55000000000000004">
      <c r="D33" s="5"/>
      <c r="E33" s="13" t="s">
        <v>31</v>
      </c>
      <c r="F33" s="3"/>
      <c r="G33" s="3"/>
      <c r="H33" s="19"/>
      <c r="I33" s="18"/>
      <c r="J33" s="18"/>
      <c r="K33" s="18"/>
    </row>
    <row r="34" spans="4:11" ht="30" x14ac:dyDescent="0.25">
      <c r="D34" s="5"/>
      <c r="E34" s="4" t="s">
        <v>32</v>
      </c>
      <c r="F34" s="3" t="s">
        <v>1</v>
      </c>
      <c r="G34" s="3">
        <f>15+4</f>
        <v>19</v>
      </c>
      <c r="H34" s="19"/>
      <c r="I34" s="18"/>
      <c r="J34" s="18"/>
      <c r="K34" s="18"/>
    </row>
    <row r="35" spans="4:11" ht="14.45" x14ac:dyDescent="0.55000000000000004">
      <c r="D35" s="5"/>
      <c r="E35" s="4" t="s">
        <v>33</v>
      </c>
      <c r="F35" s="3" t="s">
        <v>1</v>
      </c>
      <c r="G35" s="3">
        <f>18+6</f>
        <v>24</v>
      </c>
      <c r="H35" s="19"/>
      <c r="I35" s="18"/>
      <c r="J35" s="18"/>
      <c r="K35" s="18"/>
    </row>
    <row r="36" spans="4:11" ht="14.45" x14ac:dyDescent="0.55000000000000004">
      <c r="D36" s="5"/>
      <c r="E36" s="13" t="s">
        <v>34</v>
      </c>
      <c r="F36" s="3"/>
      <c r="G36" s="3"/>
      <c r="H36" s="19"/>
      <c r="I36" s="18"/>
      <c r="J36" s="18"/>
      <c r="K36" s="18"/>
    </row>
    <row r="37" spans="4:11" ht="30" x14ac:dyDescent="0.25">
      <c r="D37" s="5"/>
      <c r="E37" s="4" t="s">
        <v>35</v>
      </c>
      <c r="F37" s="3" t="s">
        <v>1</v>
      </c>
      <c r="G37" s="3">
        <v>4</v>
      </c>
      <c r="H37" s="19"/>
      <c r="I37" s="18"/>
      <c r="J37" s="18"/>
      <c r="K37" s="18"/>
    </row>
    <row r="38" spans="4:11" x14ac:dyDescent="0.25">
      <c r="D38" s="5"/>
      <c r="E38" s="13" t="s">
        <v>80</v>
      </c>
      <c r="F38" s="3"/>
      <c r="G38" s="3"/>
      <c r="H38" s="19"/>
      <c r="I38" s="18"/>
      <c r="J38" s="18"/>
      <c r="K38" s="18"/>
    </row>
    <row r="39" spans="4:11" x14ac:dyDescent="0.25">
      <c r="D39" s="5"/>
      <c r="E39" s="4" t="s">
        <v>82</v>
      </c>
      <c r="F39" s="3" t="s">
        <v>83</v>
      </c>
      <c r="G39" s="20">
        <v>1</v>
      </c>
      <c r="H39" s="19"/>
      <c r="I39" s="18"/>
      <c r="J39" s="18"/>
      <c r="K39" s="18"/>
    </row>
    <row r="40" spans="4:11" x14ac:dyDescent="0.25">
      <c r="D40" s="5"/>
      <c r="E40" s="4" t="s">
        <v>81</v>
      </c>
      <c r="F40" s="3" t="s">
        <v>1</v>
      </c>
      <c r="G40" s="20">
        <v>10</v>
      </c>
      <c r="H40" s="19"/>
      <c r="I40" s="18"/>
      <c r="J40" s="18"/>
      <c r="K40" s="18"/>
    </row>
    <row r="41" spans="4:11" x14ac:dyDescent="0.25">
      <c r="D41" s="5"/>
      <c r="E41" s="8" t="s">
        <v>4</v>
      </c>
      <c r="F41" s="9" t="s">
        <v>7</v>
      </c>
      <c r="G41" s="9" t="s">
        <v>8</v>
      </c>
      <c r="H41" s="19"/>
      <c r="I41" s="18"/>
      <c r="J41" s="18"/>
      <c r="K41" s="18"/>
    </row>
    <row r="42" spans="4:11" ht="14.45" x14ac:dyDescent="0.55000000000000004">
      <c r="D42" s="5"/>
      <c r="E42" s="13" t="s">
        <v>36</v>
      </c>
      <c r="F42" s="3"/>
      <c r="G42" s="3"/>
      <c r="H42" s="19"/>
      <c r="I42" s="18"/>
      <c r="J42" s="18"/>
      <c r="K42" s="18"/>
    </row>
    <row r="43" spans="4:11" x14ac:dyDescent="0.25">
      <c r="D43" s="5"/>
      <c r="E43" s="4" t="s">
        <v>69</v>
      </c>
      <c r="F43" s="3" t="s">
        <v>11</v>
      </c>
      <c r="G43" s="3">
        <f>112+28.5</f>
        <v>140.5</v>
      </c>
      <c r="H43" s="19"/>
      <c r="I43" s="18"/>
      <c r="J43" s="18"/>
      <c r="K43" s="18"/>
    </row>
    <row r="44" spans="4:11" x14ac:dyDescent="0.25">
      <c r="D44" s="5"/>
      <c r="E44" s="4" t="s">
        <v>70</v>
      </c>
      <c r="F44" s="3" t="s">
        <v>71</v>
      </c>
      <c r="G44" s="3">
        <f>112+28.5</f>
        <v>140.5</v>
      </c>
      <c r="H44" s="19"/>
      <c r="I44" s="18"/>
      <c r="J44" s="18"/>
      <c r="K44" s="18"/>
    </row>
    <row r="45" spans="4:11" ht="30" x14ac:dyDescent="0.25">
      <c r="D45" s="5"/>
      <c r="E45" s="4" t="s">
        <v>37</v>
      </c>
      <c r="F45" s="3" t="s">
        <v>11</v>
      </c>
      <c r="G45" s="3">
        <f>112+28.5</f>
        <v>140.5</v>
      </c>
      <c r="H45" s="19"/>
      <c r="I45" s="18"/>
      <c r="J45" s="18"/>
      <c r="K45" s="18"/>
    </row>
    <row r="46" spans="4:11" x14ac:dyDescent="0.25">
      <c r="D46" s="5"/>
      <c r="E46" s="4" t="s">
        <v>38</v>
      </c>
      <c r="F46" s="3" t="s">
        <v>11</v>
      </c>
      <c r="G46" s="3">
        <v>10</v>
      </c>
      <c r="H46" s="19"/>
      <c r="I46" s="18"/>
      <c r="J46" s="18"/>
      <c r="K46" s="18"/>
    </row>
    <row r="47" spans="4:11" ht="30" x14ac:dyDescent="0.25">
      <c r="D47" s="5"/>
      <c r="E47" s="4" t="s">
        <v>72</v>
      </c>
      <c r="F47" s="3" t="s">
        <v>11</v>
      </c>
      <c r="G47" s="3">
        <f>101+28.5</f>
        <v>129.5</v>
      </c>
      <c r="H47" s="19"/>
      <c r="I47" s="18"/>
      <c r="J47" s="18"/>
      <c r="K47" s="18"/>
    </row>
    <row r="48" spans="4:11" x14ac:dyDescent="0.25">
      <c r="D48" s="5"/>
      <c r="E48" s="4" t="s">
        <v>39</v>
      </c>
      <c r="F48" s="3" t="s">
        <v>40</v>
      </c>
      <c r="G48" s="3">
        <f>84+6.54+6.54+4.32+4.32</f>
        <v>105.72</v>
      </c>
      <c r="H48" s="19"/>
      <c r="I48" s="18"/>
      <c r="J48" s="18"/>
      <c r="K48" s="18"/>
    </row>
    <row r="49" spans="4:11" x14ac:dyDescent="0.25">
      <c r="D49" s="5"/>
      <c r="E49" s="4" t="s">
        <v>41</v>
      </c>
      <c r="F49" s="3" t="s">
        <v>11</v>
      </c>
      <c r="G49" s="3">
        <v>9</v>
      </c>
      <c r="H49" s="19"/>
      <c r="I49" s="18"/>
      <c r="J49" s="18"/>
      <c r="K49" s="18"/>
    </row>
    <row r="50" spans="4:11" x14ac:dyDescent="0.25">
      <c r="D50" s="5"/>
      <c r="E50" s="13" t="s">
        <v>42</v>
      </c>
      <c r="F50" s="3"/>
      <c r="G50" s="3"/>
      <c r="H50" s="19"/>
      <c r="I50" s="18"/>
      <c r="J50" s="18"/>
      <c r="K50" s="18"/>
    </row>
    <row r="51" spans="4:11" x14ac:dyDescent="0.25">
      <c r="D51" s="5"/>
      <c r="E51" s="4" t="s">
        <v>43</v>
      </c>
      <c r="F51" s="3" t="s">
        <v>11</v>
      </c>
      <c r="G51" s="3">
        <f>112+28.5</f>
        <v>140.5</v>
      </c>
      <c r="H51" s="19"/>
      <c r="I51" s="18"/>
      <c r="J51" s="18"/>
      <c r="K51" s="18"/>
    </row>
    <row r="52" spans="4:11" x14ac:dyDescent="0.25">
      <c r="D52" s="5"/>
      <c r="E52" s="13" t="s">
        <v>44</v>
      </c>
      <c r="F52" s="3"/>
      <c r="G52" s="3"/>
      <c r="H52" s="19"/>
      <c r="I52" s="18"/>
      <c r="J52" s="18"/>
      <c r="K52" s="18"/>
    </row>
    <row r="53" spans="4:11" x14ac:dyDescent="0.25">
      <c r="D53" s="5"/>
      <c r="E53" s="4" t="s">
        <v>45</v>
      </c>
      <c r="F53" s="3" t="s">
        <v>11</v>
      </c>
      <c r="G53" s="3">
        <f>95+68.56</f>
        <v>163.56</v>
      </c>
      <c r="H53" s="19"/>
      <c r="I53" s="18"/>
      <c r="J53" s="18"/>
      <c r="K53" s="18"/>
    </row>
    <row r="54" spans="4:11" x14ac:dyDescent="0.25">
      <c r="D54" s="5"/>
      <c r="E54" s="4" t="s">
        <v>38</v>
      </c>
      <c r="F54" s="3" t="s">
        <v>11</v>
      </c>
      <c r="G54" s="3">
        <v>12</v>
      </c>
      <c r="H54" s="19"/>
      <c r="I54" s="18"/>
      <c r="J54" s="18"/>
      <c r="K54" s="18"/>
    </row>
    <row r="55" spans="4:11" ht="30" x14ac:dyDescent="0.25">
      <c r="D55" s="5"/>
      <c r="E55" s="4" t="s">
        <v>84</v>
      </c>
      <c r="F55" s="3" t="s">
        <v>11</v>
      </c>
      <c r="G55" s="3">
        <v>22</v>
      </c>
      <c r="H55" s="19"/>
      <c r="I55" s="18"/>
      <c r="J55" s="18"/>
      <c r="K55" s="18"/>
    </row>
    <row r="56" spans="4:11" x14ac:dyDescent="0.25">
      <c r="D56" s="5"/>
      <c r="E56" s="4" t="s">
        <v>46</v>
      </c>
      <c r="F56" s="3" t="s">
        <v>11</v>
      </c>
      <c r="G56" s="3">
        <f>290+28.5</f>
        <v>318.5</v>
      </c>
      <c r="H56" s="19"/>
      <c r="I56" s="18"/>
      <c r="J56" s="18"/>
      <c r="K56" s="18"/>
    </row>
    <row r="57" spans="4:11" x14ac:dyDescent="0.25">
      <c r="D57" s="5"/>
      <c r="E57" s="4" t="s">
        <v>85</v>
      </c>
      <c r="F57" s="3" t="s">
        <v>11</v>
      </c>
      <c r="G57" s="3">
        <f>290+28.5</f>
        <v>318.5</v>
      </c>
      <c r="H57" s="19"/>
      <c r="I57" s="18"/>
      <c r="J57" s="18"/>
      <c r="K57" s="18"/>
    </row>
    <row r="58" spans="4:11" x14ac:dyDescent="0.25">
      <c r="E58" s="8" t="s">
        <v>3</v>
      </c>
      <c r="F58" s="9" t="s">
        <v>7</v>
      </c>
      <c r="G58" s="9" t="s">
        <v>8</v>
      </c>
      <c r="H58" s="19"/>
      <c r="I58" s="18"/>
      <c r="J58" s="18"/>
      <c r="K58" s="18"/>
    </row>
    <row r="59" spans="4:11" x14ac:dyDescent="0.25">
      <c r="E59" s="13" t="s">
        <v>47</v>
      </c>
      <c r="F59" s="3"/>
      <c r="G59" s="3"/>
      <c r="H59" s="19"/>
      <c r="I59" s="18"/>
      <c r="J59" s="18"/>
      <c r="K59" s="18"/>
    </row>
    <row r="60" spans="4:11" x14ac:dyDescent="0.25">
      <c r="E60" s="4" t="s">
        <v>48</v>
      </c>
      <c r="F60" s="3" t="s">
        <v>1</v>
      </c>
      <c r="G60" s="3">
        <v>4</v>
      </c>
      <c r="H60" s="19"/>
      <c r="I60" s="18"/>
      <c r="J60" s="18"/>
      <c r="K60" s="18"/>
    </row>
    <row r="61" spans="4:11" x14ac:dyDescent="0.25">
      <c r="E61" s="4" t="s">
        <v>49</v>
      </c>
      <c r="F61" s="3" t="s">
        <v>1</v>
      </c>
      <c r="G61" s="3">
        <v>1</v>
      </c>
      <c r="H61" s="19"/>
      <c r="I61" s="18"/>
      <c r="J61" s="18"/>
      <c r="K61" s="18"/>
    </row>
    <row r="62" spans="4:11" x14ac:dyDescent="0.25">
      <c r="E62" s="4" t="s">
        <v>73</v>
      </c>
      <c r="F62" s="3" t="s">
        <v>1</v>
      </c>
      <c r="G62" s="3">
        <v>1</v>
      </c>
      <c r="H62" s="19"/>
      <c r="I62" s="18"/>
      <c r="J62" s="18"/>
      <c r="K62" s="18"/>
    </row>
    <row r="63" spans="4:11" x14ac:dyDescent="0.25">
      <c r="E63" s="4" t="s">
        <v>50</v>
      </c>
      <c r="F63" s="3" t="s">
        <v>1</v>
      </c>
      <c r="G63" s="3">
        <v>1</v>
      </c>
      <c r="H63" s="19"/>
      <c r="I63" s="18"/>
      <c r="J63" s="18"/>
      <c r="K63" s="18"/>
    </row>
    <row r="64" spans="4:11" x14ac:dyDescent="0.25">
      <c r="E64" s="13" t="s">
        <v>75</v>
      </c>
      <c r="F64" s="3"/>
      <c r="G64" s="3"/>
      <c r="H64" s="19"/>
      <c r="I64" s="18"/>
      <c r="J64" s="18"/>
      <c r="K64" s="18"/>
    </row>
    <row r="65" spans="5:11" x14ac:dyDescent="0.25">
      <c r="E65" s="4" t="s">
        <v>76</v>
      </c>
      <c r="F65" s="3" t="s">
        <v>1</v>
      </c>
      <c r="G65" s="3">
        <v>2</v>
      </c>
      <c r="H65" s="19"/>
      <c r="I65" s="18"/>
      <c r="J65" s="18"/>
      <c r="K65" s="18"/>
    </row>
    <row r="66" spans="5:11" x14ac:dyDescent="0.25">
      <c r="E66" s="4" t="s">
        <v>77</v>
      </c>
      <c r="F66" s="3" t="s">
        <v>1</v>
      </c>
      <c r="G66" s="3">
        <v>2</v>
      </c>
      <c r="H66" s="19"/>
      <c r="I66" s="18"/>
      <c r="J66" s="18"/>
      <c r="K66" s="18"/>
    </row>
    <row r="67" spans="5:11" x14ac:dyDescent="0.25">
      <c r="E67" s="4" t="s">
        <v>78</v>
      </c>
      <c r="F67" s="3" t="s">
        <v>1</v>
      </c>
      <c r="G67" s="3">
        <v>2</v>
      </c>
      <c r="H67" s="19"/>
      <c r="I67" s="18"/>
      <c r="J67" s="18"/>
      <c r="K67" s="18"/>
    </row>
    <row r="68" spans="5:11" x14ac:dyDescent="0.25">
      <c r="E68" s="4"/>
      <c r="F68" s="3"/>
      <c r="G68" s="3"/>
      <c r="H68" s="19"/>
      <c r="I68" s="18"/>
      <c r="J68" s="18"/>
      <c r="K68" s="18"/>
    </row>
    <row r="69" spans="5:11" x14ac:dyDescent="0.25">
      <c r="E69" s="4"/>
      <c r="F69" s="3"/>
      <c r="G69" s="3"/>
      <c r="H69" s="19"/>
      <c r="I69" s="18"/>
      <c r="J69" s="18"/>
      <c r="K69" s="18"/>
    </row>
    <row r="70" spans="5:11" x14ac:dyDescent="0.25">
      <c r="E70" s="13" t="s">
        <v>52</v>
      </c>
      <c r="F70" s="3"/>
      <c r="G70" s="3"/>
      <c r="H70" s="19"/>
      <c r="I70" s="18"/>
      <c r="J70" s="18"/>
      <c r="K70" s="18"/>
    </row>
    <row r="71" spans="5:11" x14ac:dyDescent="0.25">
      <c r="E71" s="4" t="s">
        <v>53</v>
      </c>
      <c r="F71" s="3" t="s">
        <v>1</v>
      </c>
      <c r="G71" s="3">
        <v>30</v>
      </c>
      <c r="H71" s="19"/>
      <c r="I71" s="18"/>
      <c r="J71" s="18"/>
      <c r="K71" s="18"/>
    </row>
    <row r="72" spans="5:11" x14ac:dyDescent="0.25">
      <c r="E72" s="4" t="s">
        <v>54</v>
      </c>
      <c r="F72" s="3" t="s">
        <v>1</v>
      </c>
      <c r="G72" s="3">
        <v>3</v>
      </c>
      <c r="H72" s="19"/>
      <c r="I72" s="18"/>
      <c r="J72" s="18"/>
      <c r="K72" s="18"/>
    </row>
    <row r="73" spans="5:11" x14ac:dyDescent="0.25">
      <c r="E73" s="4" t="s">
        <v>55</v>
      </c>
      <c r="F73" s="3" t="s">
        <v>1</v>
      </c>
      <c r="G73" s="3">
        <v>2</v>
      </c>
      <c r="H73" s="19"/>
      <c r="I73" s="18"/>
      <c r="J73" s="18"/>
      <c r="K73" s="18"/>
    </row>
    <row r="74" spans="5:11" x14ac:dyDescent="0.25">
      <c r="E74" s="13" t="s">
        <v>63</v>
      </c>
      <c r="F74" s="3"/>
      <c r="G74" s="3"/>
      <c r="H74" s="19"/>
      <c r="I74" s="18"/>
      <c r="J74" s="18"/>
      <c r="K74" s="18"/>
    </row>
    <row r="75" spans="5:11" x14ac:dyDescent="0.25">
      <c r="E75" s="4" t="s">
        <v>64</v>
      </c>
      <c r="F75" s="3" t="s">
        <v>1</v>
      </c>
      <c r="G75" s="3">
        <v>18</v>
      </c>
      <c r="H75" s="19"/>
      <c r="I75" s="18"/>
      <c r="J75" s="18"/>
      <c r="K75" s="18"/>
    </row>
    <row r="76" spans="5:11" x14ac:dyDescent="0.25">
      <c r="E76" s="13" t="s">
        <v>56</v>
      </c>
      <c r="F76" s="3"/>
      <c r="G76" s="3"/>
      <c r="H76" s="19"/>
      <c r="I76" s="18"/>
      <c r="J76" s="18"/>
      <c r="K76" s="18"/>
    </row>
    <row r="77" spans="5:11" x14ac:dyDescent="0.25">
      <c r="E77" s="4" t="s">
        <v>58</v>
      </c>
      <c r="F77" s="3" t="s">
        <v>1</v>
      </c>
      <c r="G77" s="3">
        <v>1</v>
      </c>
      <c r="H77" s="19"/>
      <c r="I77" s="18"/>
      <c r="J77" s="18"/>
      <c r="K77" s="18"/>
    </row>
    <row r="78" spans="5:11" x14ac:dyDescent="0.25">
      <c r="E78" s="4" t="s">
        <v>59</v>
      </c>
      <c r="F78" s="3" t="s">
        <v>1</v>
      </c>
      <c r="G78" s="3">
        <v>1</v>
      </c>
      <c r="H78" s="19"/>
      <c r="I78" s="18"/>
      <c r="J78" s="18"/>
      <c r="K78" s="18"/>
    </row>
    <row r="79" spans="5:11" x14ac:dyDescent="0.25">
      <c r="E79" s="4" t="s">
        <v>57</v>
      </c>
      <c r="F79" s="3" t="s">
        <v>1</v>
      </c>
      <c r="G79" s="3">
        <v>1</v>
      </c>
      <c r="H79" s="19"/>
      <c r="I79" s="18"/>
      <c r="J79" s="18"/>
      <c r="K79" s="18"/>
    </row>
    <row r="80" spans="5:11" x14ac:dyDescent="0.25">
      <c r="E80" s="4" t="s">
        <v>60</v>
      </c>
      <c r="F80" s="3" t="s">
        <v>1</v>
      </c>
      <c r="G80" s="3">
        <v>1</v>
      </c>
      <c r="H80" s="19"/>
      <c r="I80" s="18"/>
      <c r="J80" s="18"/>
      <c r="K80" s="18"/>
    </row>
    <row r="81" spans="5:11" x14ac:dyDescent="0.25">
      <c r="E81" s="4" t="s">
        <v>62</v>
      </c>
      <c r="F81" s="3" t="s">
        <v>1</v>
      </c>
      <c r="G81" s="3">
        <v>1</v>
      </c>
      <c r="H81" s="19"/>
      <c r="I81" s="18"/>
      <c r="J81" s="18"/>
      <c r="K81" s="18"/>
    </row>
    <row r="82" spans="5:11" x14ac:dyDescent="0.25">
      <c r="E82" s="4" t="s">
        <v>61</v>
      </c>
      <c r="F82" s="3" t="s">
        <v>1</v>
      </c>
      <c r="G82" s="3">
        <v>1</v>
      </c>
      <c r="H82" s="19"/>
      <c r="I82" s="18"/>
      <c r="J82" s="18"/>
      <c r="K82" s="18"/>
    </row>
    <row r="83" spans="5:11" s="14" customFormat="1" x14ac:dyDescent="0.25">
      <c r="E83" s="15"/>
      <c r="F83" s="16"/>
      <c r="G83" s="16"/>
      <c r="I83" s="17"/>
      <c r="J83" s="17"/>
      <c r="K83" s="18"/>
    </row>
    <row r="84" spans="5:11" x14ac:dyDescent="0.25">
      <c r="E84" s="8" t="s">
        <v>5</v>
      </c>
      <c r="F84" s="9" t="s">
        <v>7</v>
      </c>
      <c r="G84" s="9" t="s">
        <v>8</v>
      </c>
      <c r="K84" s="18"/>
    </row>
    <row r="85" spans="5:11" x14ac:dyDescent="0.25">
      <c r="E85" s="1" t="s">
        <v>65</v>
      </c>
      <c r="F85" s="2"/>
      <c r="G85" s="3"/>
      <c r="K85" s="18"/>
    </row>
    <row r="86" spans="5:11" x14ac:dyDescent="0.25">
      <c r="E86" s="1"/>
      <c r="F86" s="3"/>
      <c r="G86" s="3"/>
    </row>
    <row r="87" spans="5:11" x14ac:dyDescent="0.25">
      <c r="E87" s="10" t="s">
        <v>6</v>
      </c>
      <c r="F87" s="11"/>
      <c r="G87" s="11"/>
    </row>
    <row r="88" spans="5:11" x14ac:dyDescent="0.25">
      <c r="E88" s="7"/>
      <c r="F88" s="6"/>
      <c r="G88" s="12"/>
      <c r="H88" s="19"/>
      <c r="I88" s="18"/>
      <c r="J88" s="18"/>
      <c r="K88" s="18"/>
    </row>
  </sheetData>
  <mergeCells count="5">
    <mergeCell ref="E4:G5"/>
    <mergeCell ref="H4:H5"/>
    <mergeCell ref="I4:I5"/>
    <mergeCell ref="K4:K5"/>
    <mergeCell ref="J4:J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2" sqref="B2:F40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</dc:creator>
  <cp:lastModifiedBy>24wszk15</cp:lastModifiedBy>
  <dcterms:created xsi:type="dcterms:W3CDTF">2025-01-20T13:57:22Z</dcterms:created>
  <dcterms:modified xsi:type="dcterms:W3CDTF">2025-07-29T09:58:55Z</dcterms:modified>
</cp:coreProperties>
</file>