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192.168.200.251\5wsk_wspolny\Sekcja Zamówień Publicznych\wspolny_zam_publ\PZP 2026\spr. 33 chemioterapia\"/>
    </mc:Choice>
  </mc:AlternateContent>
  <xr:revisionPtr revIDLastSave="0" documentId="8_{46376135-5027-4DDE-873E-41B9E23DA8C0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Lis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40" i="1" l="1"/>
  <c r="G140" i="1" s="1"/>
  <c r="G141" i="1" s="1"/>
  <c r="F130" i="1"/>
  <c r="G130" i="1" s="1"/>
  <c r="G131" i="1" s="1"/>
  <c r="F124" i="1"/>
  <c r="F125" i="1" s="1"/>
  <c r="F113" i="1"/>
  <c r="G113" i="1" s="1"/>
  <c r="G114" i="1" s="1"/>
  <c r="F108" i="1"/>
  <c r="F109" i="1" s="1"/>
  <c r="F104" i="1"/>
  <c r="G104" i="1" s="1"/>
  <c r="G105" i="1" s="1"/>
  <c r="F100" i="1"/>
  <c r="F101" i="1" s="1"/>
  <c r="F95" i="1"/>
  <c r="F96" i="1" s="1"/>
  <c r="F87" i="1"/>
  <c r="G87" i="1" s="1"/>
  <c r="F82" i="1"/>
  <c r="F83" i="1" s="1"/>
  <c r="F78" i="1"/>
  <c r="G78" i="1" s="1"/>
  <c r="G79" i="1" s="1"/>
  <c r="F70" i="1"/>
  <c r="G70" i="1" s="1"/>
  <c r="F69" i="1"/>
  <c r="G69" i="1" s="1"/>
  <c r="F63" i="1"/>
  <c r="G63" i="1" s="1"/>
  <c r="F62" i="1"/>
  <c r="F56" i="1"/>
  <c r="G56" i="1" s="1"/>
  <c r="F55" i="1"/>
  <c r="G55" i="1" s="1"/>
  <c r="F54" i="1"/>
  <c r="G54" i="1" s="1"/>
  <c r="F53" i="1"/>
  <c r="G53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F31" i="1"/>
  <c r="F32" i="1" s="1"/>
  <c r="F22" i="1"/>
  <c r="F23" i="1" s="1"/>
  <c r="F16" i="1"/>
  <c r="F18" i="1" s="1"/>
  <c r="F11" i="1"/>
  <c r="F10" i="1"/>
  <c r="G10" i="1" s="1"/>
  <c r="F5" i="1"/>
  <c r="G5" i="1" s="1"/>
  <c r="F4" i="1"/>
  <c r="G88" i="1" l="1"/>
  <c r="G71" i="1"/>
  <c r="F7" i="1"/>
  <c r="F64" i="1"/>
  <c r="F13" i="1"/>
  <c r="F141" i="1"/>
  <c r="F57" i="1"/>
  <c r="F71" i="1"/>
  <c r="F47" i="1"/>
  <c r="G39" i="1"/>
  <c r="G47" i="1" s="1"/>
  <c r="F79" i="1"/>
  <c r="F88" i="1"/>
  <c r="F105" i="1"/>
  <c r="F114" i="1"/>
  <c r="F131" i="1"/>
  <c r="G4" i="1"/>
  <c r="G7" i="1" s="1"/>
  <c r="G11" i="1"/>
  <c r="G13" i="1" s="1"/>
  <c r="G16" i="1"/>
  <c r="G18" i="1" s="1"/>
  <c r="G57" i="1"/>
  <c r="G82" i="1"/>
  <c r="G83" i="1" s="1"/>
  <c r="G95" i="1"/>
  <c r="G96" i="1" s="1"/>
  <c r="G31" i="1"/>
  <c r="G32" i="1" s="1"/>
  <c r="G62" i="1"/>
  <c r="G64" i="1" s="1"/>
  <c r="G100" i="1"/>
  <c r="G101" i="1" s="1"/>
  <c r="G108" i="1"/>
  <c r="G109" i="1" s="1"/>
  <c r="G124" i="1"/>
  <c r="G125" i="1" s="1"/>
  <c r="G22" i="1"/>
  <c r="G23" i="1" s="1"/>
</calcChain>
</file>

<file path=xl/sharedStrings.xml><?xml version="1.0" encoding="utf-8"?>
<sst xmlns="http://schemas.openxmlformats.org/spreadsheetml/2006/main" count="287" uniqueCount="94">
  <si>
    <t>Pakiet 1</t>
  </si>
  <si>
    <t>Lp.</t>
  </si>
  <si>
    <t>Opis wyrobu</t>
  </si>
  <si>
    <t>J.m.</t>
  </si>
  <si>
    <t>Ilość</t>
  </si>
  <si>
    <t>Cena netto</t>
  </si>
  <si>
    <t>Wartość netto</t>
  </si>
  <si>
    <t>Wartość brutto</t>
  </si>
  <si>
    <t>1.</t>
  </si>
  <si>
    <t>szt</t>
  </si>
  <si>
    <t>Pakiet 2</t>
  </si>
  <si>
    <t>Dexamethasoni phosphas 8 mg/ml a 2,5 ml x 1 amp..refundacja w chemioterapii</t>
  </si>
  <si>
    <t>2.</t>
  </si>
  <si>
    <t>Dexamethasoni phosphas 4 mg/ml a 1 ml x 5 amp..refundacja w chemioterapii</t>
  </si>
  <si>
    <t>op.</t>
  </si>
  <si>
    <t>Pakiet 3</t>
  </si>
  <si>
    <t>Pakiet 4</t>
  </si>
  <si>
    <t>Bevacizumabum 25mg/ml a 4 ml x 1 fiol refundacja w chemioterapii</t>
  </si>
  <si>
    <t>Bevacizumabum 25mg/ml a 16 ml x 1 fiol refundacja w chemioterapii</t>
  </si>
  <si>
    <t>mg</t>
  </si>
  <si>
    <t>Pakiet 7</t>
  </si>
  <si>
    <t xml:space="preserve">Regorafenib   40 mg x 84 tabl. powl. refundacja w chemioterapii </t>
  </si>
  <si>
    <t>op</t>
  </si>
  <si>
    <t>NAZWA LEKU</t>
  </si>
  <si>
    <t>JM</t>
  </si>
  <si>
    <t>wartość netto</t>
  </si>
  <si>
    <t>wartość brutto</t>
  </si>
  <si>
    <t xml:space="preserve"> </t>
  </si>
  <si>
    <t>3.</t>
  </si>
  <si>
    <t>4.</t>
  </si>
  <si>
    <t xml:space="preserve">Trastuzumabum   dostępne w poj. 150 mg i 420 mg. fiolki,  Cena za 1 mg refundacja w chemioterapii </t>
  </si>
  <si>
    <t xml:space="preserve">mg </t>
  </si>
  <si>
    <t xml:space="preserve">Pegfilgrastimum  6 mg/0,6 ml x 1 amp-strzyk. refundacja w chemioterapii </t>
  </si>
  <si>
    <t>Lp</t>
  </si>
  <si>
    <t>J.M.</t>
  </si>
  <si>
    <t>cena</t>
  </si>
  <si>
    <t>Famotidinum 40 mg x 30 tabl</t>
  </si>
  <si>
    <t>Thiethylperazinum 6,5 mg x 50 tabl</t>
  </si>
  <si>
    <t>Thiethylperazinum 6,5mg/1 ml x 5 amp</t>
  </si>
  <si>
    <t>Clemastinum 0,002g/2ml x 5 amp</t>
  </si>
  <si>
    <t>5.</t>
  </si>
  <si>
    <t>Clemastinum 1 mg x 30 tabl</t>
  </si>
  <si>
    <t>6.</t>
  </si>
  <si>
    <t>Hydroxyzinum 10 mg x 30 tabl</t>
  </si>
  <si>
    <t>7.</t>
  </si>
  <si>
    <t>Hydroxyzinum 25 mg x 30 tabl</t>
  </si>
  <si>
    <t>8.</t>
  </si>
  <si>
    <t>Olanzapinum 10 mg x 30 tabl</t>
  </si>
  <si>
    <t>Warość brutto</t>
  </si>
  <si>
    <t>Fluorouracil 50mg /ml a 100 ml -( zastosowanie w infuzorze ) ref. w chemioterapii</t>
  </si>
  <si>
    <t>Fluorouracil 50mg /ml a 20 ml -( zastosowanie w infuzorze  ze względow farmakokinetycznych) ref. w chemioterapii</t>
  </si>
  <si>
    <t>Acidum levofolinicum 50mg /ml a 9 ml ( zastosowanie w infuzorze )refundacja  w chemioterapii</t>
  </si>
  <si>
    <t>sz</t>
  </si>
  <si>
    <t>Acidum levofolinicum 50mg /ml a 4 ml (zastosowanie w infuzorze )refundacja  w chemioterapii</t>
  </si>
  <si>
    <t>Panitumumabum 20mg /ml a 5 ml - ref. w chemioterapii</t>
  </si>
  <si>
    <t>Panitumumabum 20mg /ml a 20 ml - ref. w chemioterapii</t>
  </si>
  <si>
    <t>Capecitabinum 500mg x 120 tabl ref. w chemioterapii</t>
  </si>
  <si>
    <t xml:space="preserve">Capecitabinum 150mg x 60 tabl ref. w chemioterapii, </t>
  </si>
  <si>
    <t>poz 1 i 2 tego samego producenta</t>
  </si>
  <si>
    <t xml:space="preserve">Cena netto </t>
  </si>
  <si>
    <t>Docetaxel koncentrat do infuzji ( dostępność wszyskich pojemności zaproponowanego producenta) refundowany w ramach chemioterapii</t>
  </si>
  <si>
    <t>Paclitaxel koncentrat do infuzji( dostępność wszyskich pojemności zaproponowanego producenta) refundowany w chemioterapii</t>
  </si>
  <si>
    <t>L.p</t>
  </si>
  <si>
    <t xml:space="preserve"> NAZWA MATERIAŁU</t>
  </si>
  <si>
    <t>j.m</t>
  </si>
  <si>
    <t>Wart. Netto</t>
  </si>
  <si>
    <t>Wart. brutto</t>
  </si>
  <si>
    <t>Paclitaxelum albuminatum  ref w chemioterapii C.104.c</t>
  </si>
  <si>
    <t>Mitomycin 10 proszek do sporządzania roztworu do wstrzykiwań 10 mg nierefundowna</t>
  </si>
  <si>
    <t>Oxaliplatin  koncentrat do sporządzania roztworu do infuzji ( dostępność wszyskich pojemności zaproponowanego producenta) refundowana w chemioterapii</t>
  </si>
  <si>
    <t>Carboplatin koncentrat do sporządzania roztworu do infuzji ( dostępność wszyskich pojemności zaproponowanego producenta) refundowana w chemioterapii</t>
  </si>
  <si>
    <t>Gemcitabinum koncentrat do sporządzania roztworu do infuzji ,( dostępność wszyskich pojemności zaproponowanego producenta) refundacja w chemioterapii</t>
  </si>
  <si>
    <t>Irinotecani hydrochloridum trihydricum,koncentrat do sporządzania roztworu do infuzji ,( dostępność wszyskich pojemności zaproponowanego producenta) refundacja w chemioterapii</t>
  </si>
  <si>
    <t>Cisplatinum koncentrat do sporządzania roztworu do infuzji ( dostępność wszyskich pojemności zaproponowanego producenta) refundowana w chemioterapii</t>
  </si>
  <si>
    <t>Etoposid 20mg/ml koncentrat (dostępne w poj. 5,10,20ml) ref w chemioterapii</t>
  </si>
  <si>
    <t>Pakiet 5</t>
  </si>
  <si>
    <t>Pakiet 6</t>
  </si>
  <si>
    <t>Pakiet 8</t>
  </si>
  <si>
    <t>Pakiet 9</t>
  </si>
  <si>
    <t>Pakiet  10</t>
  </si>
  <si>
    <t>Pakiet  11</t>
  </si>
  <si>
    <t>Pakiet 12</t>
  </si>
  <si>
    <t>Pakiet  13</t>
  </si>
  <si>
    <t>Pakiet  14</t>
  </si>
  <si>
    <t>Pakiet  15</t>
  </si>
  <si>
    <t>Pakiet  16</t>
  </si>
  <si>
    <t>Pakiet  17</t>
  </si>
  <si>
    <t>Pakiet  18</t>
  </si>
  <si>
    <t>Pakiet  19</t>
  </si>
  <si>
    <t>Pakiet 20</t>
  </si>
  <si>
    <r>
      <t xml:space="preserve">Cyclophosphamide </t>
    </r>
    <r>
      <rPr>
        <sz val="10"/>
        <color rgb="FFFF0000"/>
        <rFont val="Arial"/>
        <family val="2"/>
        <charset val="238"/>
      </rPr>
      <t xml:space="preserve">koncentrat lub proszek </t>
    </r>
    <r>
      <rPr>
        <sz val="10"/>
        <rFont val="Arial"/>
        <family val="2"/>
        <charset val="238"/>
      </rPr>
      <t>do sporządzania roztworu do infuzji ( dostępność wszyskich pojemności zaproponowanego producenta) refundowana w chemioterapii</t>
    </r>
  </si>
  <si>
    <t>Załącznik nr 1 do SWZ – Formularz cenowy, opis przedmiotu zamówienia – zestawienie wymagań  i oferowanych przedmiotów i parametrów
INSTRUKCJA WYPEŁNIENIA
1. Wykonawca winien określić, dla poszczególnych pozycji ofertowych, ceny jednostkowe netto oraz stawkę procentową VAT, 
a następnie obliczyć dla poszczególnych pozycji ofertowych wartość netto przez przemnożenie ceny jednostkowej netto (kolumna cena netto) przez ilość/j.m oraz dla poszczególnych pozycji ofertowych wartość brutto przez przemnożenie wartości netto danej pozycji przez stawkę procentową VAT (uzyskany iloczyn dodać do wartości netto danej pozycji). Suma wartości (odpowiednio: netto /brutto) poszczególnych pozycji ofertowych z kolumn (odpowiednio: wartość netto / wartość brutto) stanowić będzie wartość (netto, brutto) dla pozycji RAZEM. Wszystkie wartości, Wykonawca zobowiązany jest kalkulować i wpisywać w zaokrągleniu do dwóch miejsc po przecinku.
2. Wykonawca powinien wycenić wszystkie pozycje wchodzące w skład pakietu (części zamówienia) – pod rygorem odrzucenia oferty.
3. Wykonawca ma obowiązek wypełnić w tabeli – kolumnę: „Nazwa handlowa, nazwa producenta, nr katalogowy producenta” dla każdej pozycji pakietu, w którym składa ofertę poprzez podanie odpowiednio nazwy handlowej, nazwy producenta, numeru katalogowego producenta; w przypadku, gdy przedmiot zamówienia oznaczony jest jedynie jedną z wymaganych informacji wykonawca podaję tę informację.</t>
  </si>
  <si>
    <t>„Nazwa handlowa, nazwa producenta, nr katalogowy producenta</t>
  </si>
  <si>
    <t>„Nazwa handlowa, nazwa producenta, nr katalogowy producentay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</si>
</sst>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5]General"/>
    <numFmt numFmtId="165" formatCode="[$-415]0"/>
    <numFmt numFmtId="166" formatCode="[$-415]#,##0.00"/>
    <numFmt numFmtId="167" formatCode="[$-415]0.00"/>
  </numFmts>
  <fonts count="8" x14ac:knownFonts="1">
    <font>
      <sz val="11"/>
      <color theme="1"/>
      <name val="Calibri"/>
      <family val="2"/>
      <charset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6" fillId="0" borderId="0"/>
  </cellStyleXfs>
  <cellXfs count="8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/>
    <xf numFmtId="0" fontId="2" fillId="0" borderId="1" xfId="0" applyFont="1" applyBorder="1" applyAlignment="1">
      <alignment horizontal="right" vertical="top"/>
    </xf>
    <xf numFmtId="0" fontId="2" fillId="0" borderId="0" xfId="0" applyFont="1"/>
    <xf numFmtId="4" fontId="2" fillId="0" borderId="0" xfId="0" applyNumberFormat="1" applyFont="1"/>
    <xf numFmtId="4" fontId="1" fillId="0" borderId="2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0" xfId="0" applyFont="1"/>
    <xf numFmtId="4" fontId="4" fillId="0" borderId="0" xfId="0" applyNumberFormat="1" applyFont="1"/>
    <xf numFmtId="0" fontId="3" fillId="0" borderId="1" xfId="0" applyFont="1" applyBorder="1"/>
    <xf numFmtId="0" fontId="3" fillId="0" borderId="5" xfId="0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right"/>
    </xf>
    <xf numFmtId="4" fontId="4" fillId="0" borderId="7" xfId="0" applyNumberFormat="1" applyFont="1" applyBorder="1" applyAlignment="1">
      <alignment horizontal="right"/>
    </xf>
    <xf numFmtId="0" fontId="4" fillId="0" borderId="7" xfId="0" applyFont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2" fontId="4" fillId="0" borderId="0" xfId="0" applyNumberFormat="1" applyFont="1"/>
    <xf numFmtId="4" fontId="4" fillId="0" borderId="0" xfId="0" applyNumberFormat="1" applyFont="1" applyAlignment="1">
      <alignment horizontal="right"/>
    </xf>
    <xf numFmtId="0" fontId="4" fillId="0" borderId="1" xfId="0" applyFont="1" applyBorder="1"/>
    <xf numFmtId="1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1" fontId="4" fillId="0" borderId="0" xfId="0" applyNumberFormat="1" applyFont="1"/>
    <xf numFmtId="0" fontId="3" fillId="0" borderId="0" xfId="0" applyFont="1"/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right"/>
    </xf>
    <xf numFmtId="0" fontId="5" fillId="0" borderId="0" xfId="0" applyFont="1" applyAlignment="1">
      <alignment vertical="center"/>
    </xf>
    <xf numFmtId="4" fontId="3" fillId="0" borderId="0" xfId="0" applyNumberFormat="1" applyFont="1"/>
    <xf numFmtId="3" fontId="4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164" fontId="4" fillId="0" borderId="0" xfId="1" applyFont="1" applyAlignment="1">
      <alignment vertical="center"/>
    </xf>
    <xf numFmtId="164" fontId="4" fillId="0" borderId="0" xfId="1" applyFont="1" applyAlignment="1">
      <alignment wrapText="1"/>
    </xf>
    <xf numFmtId="164" fontId="4" fillId="0" borderId="0" xfId="1" applyFont="1"/>
    <xf numFmtId="164" fontId="4" fillId="0" borderId="1" xfId="1" applyFont="1" applyBorder="1" applyAlignment="1">
      <alignment vertical="center"/>
    </xf>
    <xf numFmtId="164" fontId="4" fillId="0" borderId="1" xfId="1" applyFont="1" applyBorder="1" applyAlignment="1">
      <alignment horizontal="center" vertical="top"/>
    </xf>
    <xf numFmtId="165" fontId="4" fillId="0" borderId="1" xfId="1" applyNumberFormat="1" applyFont="1" applyBorder="1" applyAlignment="1">
      <alignment vertical="top"/>
    </xf>
    <xf numFmtId="166" fontId="4" fillId="0" borderId="1" xfId="1" applyNumberFormat="1" applyFont="1" applyBorder="1" applyAlignment="1">
      <alignment vertical="top" wrapText="1"/>
    </xf>
    <xf numFmtId="166" fontId="4" fillId="0" borderId="1" xfId="1" applyNumberFormat="1" applyFont="1" applyBorder="1" applyAlignment="1">
      <alignment vertical="top"/>
    </xf>
    <xf numFmtId="167" fontId="4" fillId="0" borderId="1" xfId="1" applyNumberFormat="1" applyFont="1" applyBorder="1" applyAlignment="1">
      <alignment vertical="center"/>
    </xf>
    <xf numFmtId="167" fontId="4" fillId="0" borderId="0" xfId="1" applyNumberFormat="1" applyFont="1"/>
    <xf numFmtId="164" fontId="4" fillId="0" borderId="0" xfId="1" applyFont="1" applyAlignment="1">
      <alignment horizontal="right" vertical="center"/>
    </xf>
    <xf numFmtId="164" fontId="4" fillId="0" borderId="0" xfId="1" applyFont="1" applyAlignment="1">
      <alignment vertical="top"/>
    </xf>
    <xf numFmtId="164" fontId="4" fillId="0" borderId="0" xfId="1" applyFont="1" applyAlignment="1">
      <alignment horizontal="center" vertical="top"/>
    </xf>
    <xf numFmtId="167" fontId="4" fillId="0" borderId="0" xfId="1" applyNumberFormat="1" applyFont="1" applyAlignment="1">
      <alignment horizontal="center" vertical="top"/>
    </xf>
    <xf numFmtId="166" fontId="4" fillId="0" borderId="0" xfId="1" applyNumberFormat="1" applyFont="1" applyAlignment="1">
      <alignment horizontal="center" vertical="top"/>
    </xf>
    <xf numFmtId="166" fontId="4" fillId="0" borderId="0" xfId="1" applyNumberFormat="1" applyFont="1"/>
    <xf numFmtId="1" fontId="5" fillId="0" borderId="1" xfId="0" applyNumberFormat="1" applyFont="1" applyBorder="1" applyAlignment="1">
      <alignment horizontal="right"/>
    </xf>
    <xf numFmtId="0" fontId="5" fillId="0" borderId="0" xfId="0" applyFont="1"/>
    <xf numFmtId="0" fontId="5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1" fontId="5" fillId="0" borderId="0" xfId="0" applyNumberFormat="1" applyFont="1"/>
    <xf numFmtId="4" fontId="4" fillId="0" borderId="3" xfId="0" applyNumberFormat="1" applyFont="1" applyBorder="1"/>
    <xf numFmtId="4" fontId="4" fillId="0" borderId="4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 wrapText="1"/>
    </xf>
    <xf numFmtId="4" fontId="5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 wrapText="1"/>
    </xf>
    <xf numFmtId="1" fontId="5" fillId="0" borderId="0" xfId="0" applyNumberFormat="1" applyFont="1" applyAlignment="1">
      <alignment horizontal="right" wrapText="1"/>
    </xf>
    <xf numFmtId="4" fontId="5" fillId="0" borderId="0" xfId="0" applyNumberFormat="1" applyFont="1"/>
    <xf numFmtId="164" fontId="4" fillId="0" borderId="1" xfId="1" applyFont="1" applyBorder="1" applyAlignment="1">
      <alignment vertical="center" wrapText="1"/>
    </xf>
    <xf numFmtId="164" fontId="4" fillId="0" borderId="1" xfId="1" applyFont="1" applyBorder="1" applyAlignment="1">
      <alignment horizontal="center" vertical="center"/>
    </xf>
    <xf numFmtId="164" fontId="4" fillId="0" borderId="1" xfId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64" fontId="4" fillId="0" borderId="1" xfId="1" applyFont="1" applyBorder="1" applyAlignment="1">
      <alignment vertical="top" wrapText="1"/>
    </xf>
  </cellXfs>
  <cellStyles count="2">
    <cellStyle name="Excel Built-in Normal" xfId="1" xr:uid="{00000000-0005-0000-0000-000006000000}"/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53"/>
  <sheetViews>
    <sheetView tabSelected="1" topLeftCell="A130" zoomScaleNormal="100" workbookViewId="0">
      <selection activeCell="B1" sqref="B1"/>
    </sheetView>
  </sheetViews>
  <sheetFormatPr defaultColWidth="9.140625" defaultRowHeight="12.75" x14ac:dyDescent="0.2"/>
  <cols>
    <col min="1" max="1" width="3.28515625" style="1" customWidth="1"/>
    <col min="2" max="2" width="61.140625" style="1" customWidth="1"/>
    <col min="3" max="5" width="9.140625" style="1"/>
    <col min="6" max="6" width="11.5703125" style="1" customWidth="1"/>
    <col min="7" max="7" width="11.28515625" style="1" customWidth="1"/>
    <col min="8" max="8" width="11.5703125" style="1" customWidth="1"/>
    <col min="9" max="16384" width="9.140625" style="1"/>
  </cols>
  <sheetData>
    <row r="1" spans="1:8" ht="198" customHeight="1" x14ac:dyDescent="0.2">
      <c r="B1" s="85" t="s">
        <v>91</v>
      </c>
    </row>
    <row r="2" spans="1:8" x14ac:dyDescent="0.2">
      <c r="B2" s="1" t="s">
        <v>0</v>
      </c>
    </row>
    <row r="3" spans="1:8" ht="89.25" x14ac:dyDescent="0.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3" t="s">
        <v>92</v>
      </c>
    </row>
    <row r="4" spans="1:8" s="10" customFormat="1" ht="25.5" x14ac:dyDescent="0.2">
      <c r="A4" s="4" t="s">
        <v>8</v>
      </c>
      <c r="B4" s="5" t="s">
        <v>11</v>
      </c>
      <c r="C4" s="6" t="s">
        <v>9</v>
      </c>
      <c r="D4" s="6">
        <v>150</v>
      </c>
      <c r="E4" s="6">
        <v>0</v>
      </c>
      <c r="F4" s="7">
        <f>SUM(D4*E4)</f>
        <v>0</v>
      </c>
      <c r="G4" s="8">
        <f>SUM(F4*1.08)</f>
        <v>0</v>
      </c>
      <c r="H4" s="9"/>
    </row>
    <row r="5" spans="1:8" s="10" customFormat="1" ht="25.5" x14ac:dyDescent="0.2">
      <c r="A5" s="4" t="s">
        <v>12</v>
      </c>
      <c r="B5" s="5" t="s">
        <v>13</v>
      </c>
      <c r="C5" s="6" t="s">
        <v>14</v>
      </c>
      <c r="D5" s="6">
        <v>50</v>
      </c>
      <c r="E5" s="6">
        <v>0</v>
      </c>
      <c r="F5" s="7">
        <f>SUM(D5*E5)</f>
        <v>0</v>
      </c>
      <c r="G5" s="8">
        <f>SUM(F5*1.08)</f>
        <v>0</v>
      </c>
      <c r="H5" s="9"/>
    </row>
    <row r="7" spans="1:8" x14ac:dyDescent="0.2">
      <c r="F7" s="11">
        <f>SUM(F4:F6)</f>
        <v>0</v>
      </c>
      <c r="G7" s="11">
        <f>SUM(G4:G6)</f>
        <v>0</v>
      </c>
    </row>
    <row r="8" spans="1:8" x14ac:dyDescent="0.2">
      <c r="B8" s="1" t="s">
        <v>10</v>
      </c>
    </row>
    <row r="9" spans="1:8" ht="89.25" x14ac:dyDescent="0.2">
      <c r="A9" s="2" t="s">
        <v>1</v>
      </c>
      <c r="B9" s="2" t="s">
        <v>2</v>
      </c>
      <c r="C9" s="2" t="s">
        <v>3</v>
      </c>
      <c r="D9" s="2" t="s">
        <v>4</v>
      </c>
      <c r="E9" s="2" t="s">
        <v>5</v>
      </c>
      <c r="F9" s="2" t="s">
        <v>6</v>
      </c>
      <c r="G9" s="3" t="s">
        <v>7</v>
      </c>
      <c r="H9" s="3" t="s">
        <v>92</v>
      </c>
    </row>
    <row r="10" spans="1:8" s="10" customFormat="1" ht="25.5" x14ac:dyDescent="0.2">
      <c r="A10" s="4" t="s">
        <v>8</v>
      </c>
      <c r="B10" s="5" t="s">
        <v>17</v>
      </c>
      <c r="C10" s="6" t="s">
        <v>14</v>
      </c>
      <c r="D10" s="6">
        <v>5</v>
      </c>
      <c r="E10" s="6">
        <v>0</v>
      </c>
      <c r="F10" s="7">
        <f>SUM(D10*E10)</f>
        <v>0</v>
      </c>
      <c r="G10" s="8">
        <f>SUM(F10*1.08)</f>
        <v>0</v>
      </c>
      <c r="H10" s="9"/>
    </row>
    <row r="11" spans="1:8" s="10" customFormat="1" ht="25.5" x14ac:dyDescent="0.2">
      <c r="A11" s="4" t="s">
        <v>12</v>
      </c>
      <c r="B11" s="5" t="s">
        <v>18</v>
      </c>
      <c r="C11" s="6" t="s">
        <v>14</v>
      </c>
      <c r="D11" s="6">
        <v>15</v>
      </c>
      <c r="E11" s="6">
        <v>0</v>
      </c>
      <c r="F11" s="7">
        <f>SUM(D11*E11)</f>
        <v>0</v>
      </c>
      <c r="G11" s="8">
        <f>SUM(F11*1.08)</f>
        <v>0</v>
      </c>
      <c r="H11" s="9"/>
    </row>
    <row r="13" spans="1:8" x14ac:dyDescent="0.2">
      <c r="F13" s="11">
        <f>SUM(F10:F12)</f>
        <v>0</v>
      </c>
      <c r="G13" s="11">
        <f>SUM(G10:G12)</f>
        <v>0</v>
      </c>
    </row>
    <row r="14" spans="1:8" x14ac:dyDescent="0.2">
      <c r="B14" s="1" t="s">
        <v>15</v>
      </c>
    </row>
    <row r="15" spans="1:8" ht="89.25" x14ac:dyDescent="0.2">
      <c r="A15" s="2" t="s">
        <v>1</v>
      </c>
      <c r="B15" s="2" t="s">
        <v>2</v>
      </c>
      <c r="C15" s="2" t="s">
        <v>3</v>
      </c>
      <c r="D15" s="2" t="s">
        <v>4</v>
      </c>
      <c r="E15" s="2" t="s">
        <v>5</v>
      </c>
      <c r="F15" s="2" t="s">
        <v>6</v>
      </c>
      <c r="G15" s="3" t="s">
        <v>7</v>
      </c>
      <c r="H15" s="3" t="s">
        <v>92</v>
      </c>
    </row>
    <row r="16" spans="1:8" s="10" customFormat="1" x14ac:dyDescent="0.2">
      <c r="A16" s="4" t="s">
        <v>8</v>
      </c>
      <c r="B16" s="5" t="s">
        <v>21</v>
      </c>
      <c r="C16" s="6" t="s">
        <v>22</v>
      </c>
      <c r="D16" s="6">
        <v>3</v>
      </c>
      <c r="E16" s="12">
        <v>0</v>
      </c>
      <c r="F16" s="7">
        <f>SUM(D16*E16)</f>
        <v>0</v>
      </c>
      <c r="G16" s="8">
        <f>SUM(F16*1.08)</f>
        <v>0</v>
      </c>
      <c r="H16" s="9"/>
    </row>
    <row r="18" spans="1:8" x14ac:dyDescent="0.2">
      <c r="F18" s="11">
        <f>SUM(F16:F17)</f>
        <v>0</v>
      </c>
      <c r="G18" s="11">
        <f>SUM(G16:G17)</f>
        <v>0</v>
      </c>
    </row>
    <row r="19" spans="1:8" x14ac:dyDescent="0.2">
      <c r="F19" s="11"/>
      <c r="G19" s="11"/>
    </row>
    <row r="20" spans="1:8" s="66" customFormat="1" ht="15" x14ac:dyDescent="0.25">
      <c r="B20" s="13" t="s">
        <v>16</v>
      </c>
      <c r="C20" s="13"/>
      <c r="D20" s="14"/>
      <c r="E20" s="13"/>
      <c r="F20" s="13"/>
      <c r="G20" s="13"/>
      <c r="H20" s="13"/>
    </row>
    <row r="21" spans="1:8" s="66" customFormat="1" ht="90" x14ac:dyDescent="0.25">
      <c r="A21" s="15" t="s">
        <v>1</v>
      </c>
      <c r="B21" s="16" t="s">
        <v>23</v>
      </c>
      <c r="C21" s="15" t="s">
        <v>24</v>
      </c>
      <c r="D21" s="2" t="s">
        <v>4</v>
      </c>
      <c r="E21" s="2" t="s">
        <v>5</v>
      </c>
      <c r="F21" s="17" t="s">
        <v>25</v>
      </c>
      <c r="G21" s="16" t="s">
        <v>26</v>
      </c>
      <c r="H21" s="16" t="s">
        <v>92</v>
      </c>
    </row>
    <row r="22" spans="1:8" s="66" customFormat="1" ht="26.25" x14ac:dyDescent="0.25">
      <c r="A22" s="67" t="s">
        <v>8</v>
      </c>
      <c r="B22" s="18" t="s">
        <v>30</v>
      </c>
      <c r="C22" s="68" t="s">
        <v>31</v>
      </c>
      <c r="D22" s="34">
        <v>15000</v>
      </c>
      <c r="E22" s="35">
        <v>0</v>
      </c>
      <c r="F22" s="36">
        <f>SUM(D22*E22)</f>
        <v>0</v>
      </c>
      <c r="G22" s="36">
        <f>SUM(F22*1.08)</f>
        <v>0</v>
      </c>
      <c r="H22" s="36"/>
    </row>
    <row r="23" spans="1:8" s="66" customFormat="1" ht="15" x14ac:dyDescent="0.25">
      <c r="A23" s="69"/>
      <c r="D23" s="70"/>
      <c r="E23" s="71" t="s">
        <v>27</v>
      </c>
      <c r="F23" s="72">
        <f>SUM(F22)</f>
        <v>0</v>
      </c>
      <c r="G23" s="72">
        <f>SUM(G22)</f>
        <v>0</v>
      </c>
    </row>
    <row r="24" spans="1:8" s="66" customFormat="1" ht="15" x14ac:dyDescent="0.25">
      <c r="D24" s="70"/>
    </row>
    <row r="25" spans="1:8" s="66" customFormat="1" ht="15" x14ac:dyDescent="0.25">
      <c r="D25" s="70"/>
    </row>
    <row r="26" spans="1:8" s="66" customFormat="1" ht="15" x14ac:dyDescent="0.25">
      <c r="D26" s="70"/>
    </row>
    <row r="27" spans="1:8" s="66" customFormat="1" ht="15" x14ac:dyDescent="0.25">
      <c r="D27" s="70"/>
    </row>
    <row r="28" spans="1:8" s="66" customFormat="1" ht="15" x14ac:dyDescent="0.25">
      <c r="D28" s="70"/>
    </row>
    <row r="29" spans="1:8" s="66" customFormat="1" ht="15" x14ac:dyDescent="0.25">
      <c r="B29" s="13" t="s">
        <v>75</v>
      </c>
      <c r="C29" s="13"/>
      <c r="D29" s="14"/>
      <c r="E29" s="13"/>
      <c r="F29" s="13"/>
      <c r="G29" s="13"/>
      <c r="H29" s="13"/>
    </row>
    <row r="30" spans="1:8" s="66" customFormat="1" ht="90" x14ac:dyDescent="0.25">
      <c r="A30" s="15" t="s">
        <v>1</v>
      </c>
      <c r="B30" s="16" t="s">
        <v>23</v>
      </c>
      <c r="C30" s="15" t="s">
        <v>24</v>
      </c>
      <c r="D30" s="2" t="s">
        <v>4</v>
      </c>
      <c r="E30" s="2" t="s">
        <v>5</v>
      </c>
      <c r="F30" s="17" t="s">
        <v>25</v>
      </c>
      <c r="G30" s="16" t="s">
        <v>26</v>
      </c>
      <c r="H30" s="16" t="s">
        <v>92</v>
      </c>
    </row>
    <row r="31" spans="1:8" s="66" customFormat="1" ht="26.25" x14ac:dyDescent="0.25">
      <c r="A31" s="67" t="s">
        <v>8</v>
      </c>
      <c r="B31" s="18" t="s">
        <v>32</v>
      </c>
      <c r="C31" s="68" t="s">
        <v>9</v>
      </c>
      <c r="D31" s="34">
        <v>100</v>
      </c>
      <c r="E31" s="35">
        <v>0</v>
      </c>
      <c r="F31" s="36">
        <f>SUM(D31*E31)</f>
        <v>0</v>
      </c>
      <c r="G31" s="36">
        <f>SUM(F31*1.08)</f>
        <v>0</v>
      </c>
      <c r="H31" s="36"/>
    </row>
    <row r="32" spans="1:8" s="66" customFormat="1" ht="15" x14ac:dyDescent="0.25">
      <c r="A32" s="69"/>
      <c r="D32" s="70"/>
      <c r="E32" s="71" t="s">
        <v>27</v>
      </c>
      <c r="F32" s="72">
        <f>SUM(F31)</f>
        <v>0</v>
      </c>
      <c r="G32" s="72">
        <f>SUM(G31)</f>
        <v>0</v>
      </c>
    </row>
    <row r="33" spans="1:8" s="66" customFormat="1" ht="15" x14ac:dyDescent="0.25">
      <c r="D33" s="70"/>
    </row>
    <row r="34" spans="1:8" s="66" customFormat="1" ht="15" x14ac:dyDescent="0.25">
      <c r="D34" s="70"/>
    </row>
    <row r="37" spans="1:8" s="19" customFormat="1" x14ac:dyDescent="0.2">
      <c r="B37" s="19" t="s">
        <v>76</v>
      </c>
      <c r="E37" s="20"/>
      <c r="G37" s="20"/>
    </row>
    <row r="38" spans="1:8" s="19" customFormat="1" ht="102.75" customHeight="1" x14ac:dyDescent="0.2">
      <c r="A38" s="21" t="s">
        <v>33</v>
      </c>
      <c r="B38" s="22" t="s">
        <v>23</v>
      </c>
      <c r="C38" s="22" t="s">
        <v>34</v>
      </c>
      <c r="D38" s="23" t="s">
        <v>4</v>
      </c>
      <c r="E38" s="24" t="s">
        <v>35</v>
      </c>
      <c r="F38" s="25" t="s">
        <v>6</v>
      </c>
      <c r="G38" s="25" t="s">
        <v>7</v>
      </c>
      <c r="H38" s="16" t="s">
        <v>93</v>
      </c>
    </row>
    <row r="39" spans="1:8" s="19" customFormat="1" x14ac:dyDescent="0.2">
      <c r="A39" s="26" t="s">
        <v>8</v>
      </c>
      <c r="B39" s="73" t="s">
        <v>36</v>
      </c>
      <c r="C39" s="74" t="s">
        <v>14</v>
      </c>
      <c r="D39" s="34">
        <v>20</v>
      </c>
      <c r="E39" s="35">
        <v>0</v>
      </c>
      <c r="F39" s="35">
        <f t="shared" ref="F39:F46" si="0">SUM(D39*E39)</f>
        <v>0</v>
      </c>
      <c r="G39" s="35">
        <f t="shared" ref="G39:G46" si="1">SUM(F39*1.08)</f>
        <v>0</v>
      </c>
      <c r="H39" s="27"/>
    </row>
    <row r="40" spans="1:8" s="19" customFormat="1" x14ac:dyDescent="0.2">
      <c r="A40" s="26" t="s">
        <v>12</v>
      </c>
      <c r="B40" s="75" t="s">
        <v>37</v>
      </c>
      <c r="C40" s="75" t="s">
        <v>14</v>
      </c>
      <c r="D40" s="76">
        <v>50</v>
      </c>
      <c r="E40" s="35">
        <v>0</v>
      </c>
      <c r="F40" s="35">
        <f t="shared" si="0"/>
        <v>0</v>
      </c>
      <c r="G40" s="35">
        <f t="shared" si="1"/>
        <v>0</v>
      </c>
      <c r="H40" s="28"/>
    </row>
    <row r="41" spans="1:8" s="19" customFormat="1" x14ac:dyDescent="0.2">
      <c r="A41" s="26" t="s">
        <v>28</v>
      </c>
      <c r="B41" s="75" t="s">
        <v>38</v>
      </c>
      <c r="C41" s="75" t="s">
        <v>14</v>
      </c>
      <c r="D41" s="76">
        <v>50</v>
      </c>
      <c r="E41" s="35">
        <v>0</v>
      </c>
      <c r="F41" s="35">
        <f t="shared" si="0"/>
        <v>0</v>
      </c>
      <c r="G41" s="35">
        <f t="shared" si="1"/>
        <v>0</v>
      </c>
      <c r="H41" s="28"/>
    </row>
    <row r="42" spans="1:8" s="19" customFormat="1" x14ac:dyDescent="0.2">
      <c r="A42" s="26" t="s">
        <v>29</v>
      </c>
      <c r="B42" s="48" t="s">
        <v>39</v>
      </c>
      <c r="C42" s="75" t="s">
        <v>14</v>
      </c>
      <c r="D42" s="76">
        <v>50</v>
      </c>
      <c r="E42" s="35">
        <v>0</v>
      </c>
      <c r="F42" s="35">
        <f t="shared" si="0"/>
        <v>0</v>
      </c>
      <c r="G42" s="35">
        <f t="shared" si="1"/>
        <v>0</v>
      </c>
      <c r="H42" s="28"/>
    </row>
    <row r="43" spans="1:8" s="19" customFormat="1" x14ac:dyDescent="0.2">
      <c r="A43" s="26" t="s">
        <v>40</v>
      </c>
      <c r="B43" s="48" t="s">
        <v>41</v>
      </c>
      <c r="C43" s="75" t="s">
        <v>14</v>
      </c>
      <c r="D43" s="76">
        <v>40</v>
      </c>
      <c r="E43" s="35">
        <v>0</v>
      </c>
      <c r="F43" s="35">
        <f t="shared" si="0"/>
        <v>0</v>
      </c>
      <c r="G43" s="35">
        <f t="shared" si="1"/>
        <v>0</v>
      </c>
      <c r="H43" s="28"/>
    </row>
    <row r="44" spans="1:8" s="19" customFormat="1" x14ac:dyDescent="0.2">
      <c r="A44" s="26" t="s">
        <v>42</v>
      </c>
      <c r="B44" s="75" t="s">
        <v>43</v>
      </c>
      <c r="C44" s="75" t="s">
        <v>14</v>
      </c>
      <c r="D44" s="76">
        <v>100</v>
      </c>
      <c r="E44" s="35">
        <v>0</v>
      </c>
      <c r="F44" s="35">
        <f t="shared" si="0"/>
        <v>0</v>
      </c>
      <c r="G44" s="35">
        <f t="shared" si="1"/>
        <v>0</v>
      </c>
      <c r="H44" s="28"/>
    </row>
    <row r="45" spans="1:8" s="19" customFormat="1" x14ac:dyDescent="0.2">
      <c r="A45" s="26" t="s">
        <v>44</v>
      </c>
      <c r="B45" s="75" t="s">
        <v>45</v>
      </c>
      <c r="C45" s="75" t="s">
        <v>14</v>
      </c>
      <c r="D45" s="76">
        <v>100</v>
      </c>
      <c r="E45" s="35">
        <v>0</v>
      </c>
      <c r="F45" s="35">
        <f t="shared" si="0"/>
        <v>0</v>
      </c>
      <c r="G45" s="35">
        <f t="shared" si="1"/>
        <v>0</v>
      </c>
      <c r="H45" s="28"/>
    </row>
    <row r="46" spans="1:8" s="19" customFormat="1" x14ac:dyDescent="0.2">
      <c r="A46" s="26" t="s">
        <v>46</v>
      </c>
      <c r="B46" s="74" t="s">
        <v>47</v>
      </c>
      <c r="C46" s="74" t="s">
        <v>14</v>
      </c>
      <c r="D46" s="34">
        <v>20</v>
      </c>
      <c r="E46" s="35">
        <v>0</v>
      </c>
      <c r="F46" s="35">
        <f t="shared" si="0"/>
        <v>0</v>
      </c>
      <c r="G46" s="35">
        <f t="shared" si="1"/>
        <v>0</v>
      </c>
      <c r="H46" s="27"/>
    </row>
    <row r="47" spans="1:8" s="19" customFormat="1" x14ac:dyDescent="0.2">
      <c r="B47" s="29"/>
      <c r="D47" s="30"/>
      <c r="E47" s="20"/>
      <c r="F47" s="31">
        <f>SUM(F39:F46)</f>
        <v>0</v>
      </c>
      <c r="G47" s="20">
        <f>SUM(G39:G46)</f>
        <v>0</v>
      </c>
      <c r="H47" s="32"/>
    </row>
    <row r="48" spans="1:8" s="19" customFormat="1" ht="12.75" customHeight="1" x14ac:dyDescent="0.2">
      <c r="E48" s="20"/>
      <c r="G48" s="20"/>
    </row>
    <row r="49" spans="1:11" s="19" customFormat="1" x14ac:dyDescent="0.2">
      <c r="D49" s="37"/>
    </row>
    <row r="50" spans="1:11" s="19" customFormat="1" x14ac:dyDescent="0.2">
      <c r="D50" s="37"/>
    </row>
    <row r="51" spans="1:11" s="19" customFormat="1" x14ac:dyDescent="0.2">
      <c r="B51" s="38" t="s">
        <v>20</v>
      </c>
      <c r="C51" s="38"/>
      <c r="D51" s="39"/>
      <c r="E51" s="20"/>
      <c r="F51" s="20"/>
      <c r="H51" s="20"/>
    </row>
    <row r="52" spans="1:11" s="42" customFormat="1" ht="89.25" x14ac:dyDescent="0.2">
      <c r="A52" s="21" t="s">
        <v>33</v>
      </c>
      <c r="B52" s="15" t="s">
        <v>23</v>
      </c>
      <c r="C52" s="15" t="s">
        <v>34</v>
      </c>
      <c r="D52" s="40" t="s">
        <v>4</v>
      </c>
      <c r="E52" s="41" t="s">
        <v>35</v>
      </c>
      <c r="F52" s="17" t="s">
        <v>25</v>
      </c>
      <c r="G52" s="16" t="s">
        <v>48</v>
      </c>
      <c r="H52" s="16" t="s">
        <v>92</v>
      </c>
    </row>
    <row r="53" spans="1:11" s="19" customFormat="1" ht="25.5" x14ac:dyDescent="0.2">
      <c r="A53" s="43" t="s">
        <v>8</v>
      </c>
      <c r="B53" s="18" t="s">
        <v>49</v>
      </c>
      <c r="C53" s="33" t="s">
        <v>9</v>
      </c>
      <c r="D53" s="46">
        <v>100</v>
      </c>
      <c r="E53" s="35">
        <v>0</v>
      </c>
      <c r="F53" s="35">
        <f>D53*E53</f>
        <v>0</v>
      </c>
      <c r="G53" s="35">
        <f>SUM(F53*1.08)</f>
        <v>0</v>
      </c>
      <c r="H53" s="35"/>
    </row>
    <row r="54" spans="1:11" s="19" customFormat="1" ht="25.5" x14ac:dyDescent="0.2">
      <c r="A54" s="43" t="s">
        <v>12</v>
      </c>
      <c r="B54" s="18" t="s">
        <v>50</v>
      </c>
      <c r="C54" s="33" t="s">
        <v>9</v>
      </c>
      <c r="D54" s="46">
        <v>30</v>
      </c>
      <c r="E54" s="35">
        <v>0</v>
      </c>
      <c r="F54" s="35">
        <f>D54*E54</f>
        <v>0</v>
      </c>
      <c r="G54" s="35">
        <f t="shared" ref="G54:G56" si="2">SUM(F54*1.08)</f>
        <v>0</v>
      </c>
      <c r="H54" s="35"/>
    </row>
    <row r="55" spans="1:11" s="66" customFormat="1" ht="26.25" x14ac:dyDescent="0.25">
      <c r="A55" s="43" t="s">
        <v>28</v>
      </c>
      <c r="B55" s="48" t="s">
        <v>51</v>
      </c>
      <c r="C55" s="67" t="s">
        <v>52</v>
      </c>
      <c r="D55" s="65">
        <v>100</v>
      </c>
      <c r="E55" s="35">
        <v>0</v>
      </c>
      <c r="F55" s="36">
        <f>SUM(D55*E55)</f>
        <v>0</v>
      </c>
      <c r="G55" s="35">
        <f t="shared" si="2"/>
        <v>0</v>
      </c>
      <c r="H55" s="77"/>
      <c r="J55" s="19"/>
      <c r="K55" s="44"/>
    </row>
    <row r="56" spans="1:11" s="66" customFormat="1" ht="26.25" x14ac:dyDescent="0.25">
      <c r="A56" s="43" t="s">
        <v>29</v>
      </c>
      <c r="B56" s="48" t="s">
        <v>53</v>
      </c>
      <c r="C56" s="67" t="s">
        <v>52</v>
      </c>
      <c r="D56" s="65">
        <v>30</v>
      </c>
      <c r="E56" s="35">
        <v>0</v>
      </c>
      <c r="F56" s="36">
        <f>SUM(D56*E56)</f>
        <v>0</v>
      </c>
      <c r="G56" s="35">
        <f t="shared" si="2"/>
        <v>0</v>
      </c>
      <c r="H56" s="77"/>
      <c r="J56" s="19"/>
      <c r="K56" s="44"/>
    </row>
    <row r="57" spans="1:11" s="19" customFormat="1" x14ac:dyDescent="0.2">
      <c r="B57" s="38"/>
      <c r="C57" s="38"/>
      <c r="D57" s="39"/>
      <c r="E57" s="20"/>
      <c r="F57" s="45">
        <f>SUM(F53:F56)</f>
        <v>0</v>
      </c>
      <c r="G57" s="45">
        <f>SUM(G53:G56)</f>
        <v>0</v>
      </c>
      <c r="H57" s="20"/>
    </row>
    <row r="58" spans="1:11" s="19" customFormat="1" x14ac:dyDescent="0.2">
      <c r="B58" s="38"/>
      <c r="C58" s="38"/>
      <c r="D58" s="39"/>
      <c r="E58" s="20"/>
      <c r="F58" s="45"/>
      <c r="G58" s="45"/>
      <c r="H58" s="20"/>
    </row>
    <row r="59" spans="1:11" s="19" customFormat="1" x14ac:dyDescent="0.2">
      <c r="B59" s="38"/>
      <c r="C59" s="38"/>
      <c r="D59" s="39"/>
      <c r="E59" s="20"/>
      <c r="F59" s="45"/>
      <c r="G59" s="45"/>
      <c r="H59" s="20"/>
    </row>
    <row r="60" spans="1:11" s="19" customFormat="1" x14ac:dyDescent="0.2">
      <c r="B60" s="38" t="s">
        <v>77</v>
      </c>
      <c r="C60" s="38"/>
      <c r="D60" s="39"/>
      <c r="E60" s="20"/>
      <c r="F60" s="20"/>
      <c r="H60" s="20"/>
    </row>
    <row r="61" spans="1:11" s="42" customFormat="1" ht="89.25" x14ac:dyDescent="0.2">
      <c r="A61" s="21" t="s">
        <v>33</v>
      </c>
      <c r="B61" s="15" t="s">
        <v>23</v>
      </c>
      <c r="C61" s="15" t="s">
        <v>34</v>
      </c>
      <c r="D61" s="40" t="s">
        <v>4</v>
      </c>
      <c r="E61" s="41" t="s">
        <v>35</v>
      </c>
      <c r="F61" s="17" t="s">
        <v>25</v>
      </c>
      <c r="G61" s="16" t="s">
        <v>48</v>
      </c>
      <c r="H61" s="16" t="s">
        <v>92</v>
      </c>
    </row>
    <row r="62" spans="1:11" s="19" customFormat="1" x14ac:dyDescent="0.2">
      <c r="A62" s="43" t="s">
        <v>8</v>
      </c>
      <c r="B62" s="18" t="s">
        <v>54</v>
      </c>
      <c r="C62" s="33" t="s">
        <v>9</v>
      </c>
      <c r="D62" s="46">
        <v>5</v>
      </c>
      <c r="E62" s="35">
        <v>0</v>
      </c>
      <c r="F62" s="35">
        <f>D62*E62</f>
        <v>0</v>
      </c>
      <c r="G62" s="35">
        <f>SUM(F62*1.08)</f>
        <v>0</v>
      </c>
      <c r="H62" s="35"/>
    </row>
    <row r="63" spans="1:11" s="19" customFormat="1" x14ac:dyDescent="0.2">
      <c r="A63" s="43" t="s">
        <v>12</v>
      </c>
      <c r="B63" s="18" t="s">
        <v>55</v>
      </c>
      <c r="C63" s="33" t="s">
        <v>9</v>
      </c>
      <c r="D63" s="46">
        <v>12</v>
      </c>
      <c r="E63" s="35">
        <v>0</v>
      </c>
      <c r="F63" s="35">
        <f>D63*E63</f>
        <v>0</v>
      </c>
      <c r="G63" s="35">
        <f>SUM(F63*1.08)</f>
        <v>0</v>
      </c>
      <c r="H63" s="35"/>
    </row>
    <row r="64" spans="1:11" s="19" customFormat="1" x14ac:dyDescent="0.2">
      <c r="B64" s="38"/>
      <c r="C64" s="38"/>
      <c r="D64" s="39"/>
      <c r="E64" s="20"/>
      <c r="F64" s="45">
        <f>SUM(F62:F63)</f>
        <v>0</v>
      </c>
      <c r="G64" s="45">
        <f>SUM(G62:G63)</f>
        <v>0</v>
      </c>
      <c r="H64" s="20"/>
    </row>
    <row r="65" spans="1:11" s="19" customFormat="1" x14ac:dyDescent="0.2">
      <c r="B65" s="38"/>
      <c r="C65" s="38"/>
      <c r="D65" s="39"/>
      <c r="E65" s="20"/>
      <c r="F65" s="45"/>
      <c r="G65" s="45"/>
      <c r="H65" s="20"/>
    </row>
    <row r="66" spans="1:11" s="19" customFormat="1" x14ac:dyDescent="0.2">
      <c r="E66" s="20"/>
      <c r="G66" s="20"/>
    </row>
    <row r="67" spans="1:11" s="19" customFormat="1" x14ac:dyDescent="0.2">
      <c r="B67" s="38" t="s">
        <v>78</v>
      </c>
      <c r="C67" s="38"/>
      <c r="D67" s="39"/>
      <c r="E67" s="20"/>
      <c r="F67" s="20"/>
      <c r="H67" s="20"/>
    </row>
    <row r="68" spans="1:11" s="42" customFormat="1" ht="89.25" x14ac:dyDescent="0.2">
      <c r="A68" s="21" t="s">
        <v>33</v>
      </c>
      <c r="B68" s="15" t="s">
        <v>23</v>
      </c>
      <c r="C68" s="15" t="s">
        <v>34</v>
      </c>
      <c r="D68" s="40" t="s">
        <v>4</v>
      </c>
      <c r="E68" s="41" t="s">
        <v>35</v>
      </c>
      <c r="F68" s="17" t="s">
        <v>25</v>
      </c>
      <c r="G68" s="16" t="s">
        <v>48</v>
      </c>
      <c r="H68" s="16" t="s">
        <v>92</v>
      </c>
    </row>
    <row r="69" spans="1:11" s="19" customFormat="1" x14ac:dyDescent="0.2">
      <c r="A69" s="43" t="s">
        <v>8</v>
      </c>
      <c r="B69" s="18" t="s">
        <v>56</v>
      </c>
      <c r="C69" s="33" t="s">
        <v>22</v>
      </c>
      <c r="D69" s="46">
        <v>250</v>
      </c>
      <c r="E69" s="35">
        <v>0</v>
      </c>
      <c r="F69" s="35">
        <f>D69*E69</f>
        <v>0</v>
      </c>
      <c r="G69" s="35">
        <f>SUM(F69*1.08)</f>
        <v>0</v>
      </c>
      <c r="H69" s="35"/>
    </row>
    <row r="70" spans="1:11" s="19" customFormat="1" x14ac:dyDescent="0.2">
      <c r="A70" s="43" t="s">
        <v>12</v>
      </c>
      <c r="B70" s="18" t="s">
        <v>57</v>
      </c>
      <c r="C70" s="33" t="s">
        <v>22</v>
      </c>
      <c r="D70" s="46">
        <v>50</v>
      </c>
      <c r="E70" s="35">
        <v>0</v>
      </c>
      <c r="F70" s="35">
        <f>D70*E70</f>
        <v>0</v>
      </c>
      <c r="G70" s="35">
        <f>SUM(F70*1.08)</f>
        <v>0</v>
      </c>
      <c r="H70" s="35"/>
    </row>
    <row r="71" spans="1:11" s="19" customFormat="1" x14ac:dyDescent="0.2">
      <c r="B71" s="38" t="s">
        <v>58</v>
      </c>
      <c r="C71" s="38"/>
      <c r="D71" s="39"/>
      <c r="E71" s="20"/>
      <c r="F71" s="45">
        <f>SUM(F69:F70)</f>
        <v>0</v>
      </c>
      <c r="G71" s="45">
        <f>SUM(G69:G70)</f>
        <v>0</v>
      </c>
      <c r="H71" s="20"/>
    </row>
    <row r="72" spans="1:11" s="19" customFormat="1" x14ac:dyDescent="0.2">
      <c r="E72" s="20"/>
      <c r="G72" s="20"/>
    </row>
    <row r="73" spans="1:11" s="19" customFormat="1" x14ac:dyDescent="0.2">
      <c r="E73" s="20"/>
      <c r="G73" s="20"/>
    </row>
    <row r="74" spans="1:11" s="19" customFormat="1" x14ac:dyDescent="0.2">
      <c r="E74" s="20"/>
      <c r="F74" s="20"/>
      <c r="G74" s="20"/>
    </row>
    <row r="75" spans="1:11" s="19" customFormat="1" x14ac:dyDescent="0.2">
      <c r="E75" s="20"/>
      <c r="G75" s="20"/>
    </row>
    <row r="76" spans="1:11" s="66" customFormat="1" ht="15" x14ac:dyDescent="0.25">
      <c r="B76" s="78" t="s">
        <v>79</v>
      </c>
      <c r="C76" s="79"/>
      <c r="D76" s="80"/>
      <c r="E76" s="79"/>
      <c r="F76" s="79"/>
      <c r="G76" s="79"/>
      <c r="H76" s="79"/>
      <c r="J76" s="19"/>
    </row>
    <row r="77" spans="1:11" s="66" customFormat="1" ht="90" x14ac:dyDescent="0.25">
      <c r="A77" s="15" t="s">
        <v>1</v>
      </c>
      <c r="B77" s="16" t="s">
        <v>23</v>
      </c>
      <c r="C77" s="15" t="s">
        <v>24</v>
      </c>
      <c r="D77" s="47" t="s">
        <v>4</v>
      </c>
      <c r="E77" s="17" t="s">
        <v>59</v>
      </c>
      <c r="F77" s="17" t="s">
        <v>25</v>
      </c>
      <c r="G77" s="16" t="s">
        <v>26</v>
      </c>
      <c r="H77" s="16" t="s">
        <v>92</v>
      </c>
      <c r="J77" s="19"/>
    </row>
    <row r="78" spans="1:11" s="66" customFormat="1" ht="39" x14ac:dyDescent="0.25">
      <c r="A78" s="67" t="s">
        <v>8</v>
      </c>
      <c r="B78" s="48" t="s">
        <v>60</v>
      </c>
      <c r="C78" s="67" t="s">
        <v>19</v>
      </c>
      <c r="D78" s="65">
        <v>4000</v>
      </c>
      <c r="E78" s="77">
        <v>0</v>
      </c>
      <c r="F78" s="36">
        <f>SUM(D78*E78)</f>
        <v>0</v>
      </c>
      <c r="G78" s="36">
        <f>SUM(F78*1.08)</f>
        <v>0</v>
      </c>
      <c r="H78" s="77"/>
      <c r="J78" s="19"/>
      <c r="K78" s="44"/>
    </row>
    <row r="79" spans="1:11" s="66" customFormat="1" ht="15" x14ac:dyDescent="0.25">
      <c r="D79" s="70"/>
      <c r="F79" s="81">
        <f>SUM(F78)</f>
        <v>0</v>
      </c>
      <c r="G79" s="81">
        <f>SUM(G78)</f>
        <v>0</v>
      </c>
      <c r="J79" s="19"/>
      <c r="K79" s="44"/>
    </row>
    <row r="80" spans="1:11" s="66" customFormat="1" ht="15" x14ac:dyDescent="0.25">
      <c r="B80" s="78" t="s">
        <v>80</v>
      </c>
      <c r="C80" s="79"/>
      <c r="D80" s="80"/>
      <c r="E80" s="79"/>
      <c r="F80" s="79"/>
      <c r="G80" s="79"/>
      <c r="H80" s="79"/>
      <c r="J80" s="19"/>
    </row>
    <row r="81" spans="1:1024" s="66" customFormat="1" ht="90" x14ac:dyDescent="0.25">
      <c r="A81" s="15" t="s">
        <v>1</v>
      </c>
      <c r="B81" s="16" t="s">
        <v>23</v>
      </c>
      <c r="C81" s="15" t="s">
        <v>24</v>
      </c>
      <c r="D81" s="47" t="s">
        <v>4</v>
      </c>
      <c r="E81" s="17" t="s">
        <v>59</v>
      </c>
      <c r="F81" s="17" t="s">
        <v>25</v>
      </c>
      <c r="G81" s="16" t="s">
        <v>26</v>
      </c>
      <c r="H81" s="16" t="s">
        <v>92</v>
      </c>
      <c r="J81" s="19"/>
    </row>
    <row r="82" spans="1:1024" s="66" customFormat="1" ht="39" x14ac:dyDescent="0.25">
      <c r="A82" s="67" t="s">
        <v>8</v>
      </c>
      <c r="B82" s="48" t="s">
        <v>61</v>
      </c>
      <c r="C82" s="67" t="s">
        <v>19</v>
      </c>
      <c r="D82" s="65">
        <v>35000</v>
      </c>
      <c r="E82" s="77">
        <v>0</v>
      </c>
      <c r="F82" s="36">
        <f>SUM(D82*E82)</f>
        <v>0</v>
      </c>
      <c r="G82" s="36">
        <f>SUM(F82*1.08)</f>
        <v>0</v>
      </c>
      <c r="H82" s="77"/>
      <c r="J82" s="19"/>
      <c r="K82" s="44"/>
    </row>
    <row r="83" spans="1:1024" s="66" customFormat="1" ht="15" x14ac:dyDescent="0.25">
      <c r="D83" s="70"/>
      <c r="F83" s="81">
        <f>SUM(F82)</f>
        <v>0</v>
      </c>
      <c r="G83" s="81">
        <f>SUM(G82)</f>
        <v>0</v>
      </c>
      <c r="J83" s="19"/>
      <c r="K83" s="44"/>
    </row>
    <row r="84" spans="1:1024" s="19" customFormat="1" x14ac:dyDescent="0.2">
      <c r="D84" s="37"/>
      <c r="F84" s="20"/>
      <c r="G84" s="20"/>
    </row>
    <row r="85" spans="1:1024" s="51" customFormat="1" x14ac:dyDescent="0.2">
      <c r="A85" s="49"/>
      <c r="B85" s="50" t="s">
        <v>81</v>
      </c>
    </row>
    <row r="86" spans="1:1024" s="19" customFormat="1" ht="89.25" x14ac:dyDescent="0.2">
      <c r="A86" s="52" t="s">
        <v>62</v>
      </c>
      <c r="B86" s="53" t="s">
        <v>63</v>
      </c>
      <c r="C86" s="53" t="s">
        <v>64</v>
      </c>
      <c r="D86" s="54" t="s">
        <v>4</v>
      </c>
      <c r="E86" s="55" t="s">
        <v>5</v>
      </c>
      <c r="F86" s="56" t="s">
        <v>65</v>
      </c>
      <c r="G86" s="56" t="s">
        <v>66</v>
      </c>
      <c r="H86" s="86" t="s">
        <v>92</v>
      </c>
      <c r="I86" s="51"/>
    </row>
    <row r="87" spans="1:1024" s="19" customFormat="1" x14ac:dyDescent="0.2">
      <c r="A87" s="52" t="s">
        <v>8</v>
      </c>
      <c r="B87" s="82" t="s">
        <v>67</v>
      </c>
      <c r="C87" s="83" t="s">
        <v>19</v>
      </c>
      <c r="D87" s="84">
        <v>8000</v>
      </c>
      <c r="E87" s="57">
        <v>0</v>
      </c>
      <c r="F87" s="57">
        <f>SUM(D87*E87)</f>
        <v>0</v>
      </c>
      <c r="G87" s="57">
        <f>SUM(F87*1.08)</f>
        <v>0</v>
      </c>
      <c r="H87" s="52"/>
      <c r="I87" s="51"/>
    </row>
    <row r="88" spans="1:1024" s="19" customFormat="1" x14ac:dyDescent="0.2">
      <c r="A88" s="49"/>
      <c r="B88" s="51"/>
      <c r="C88" s="51"/>
      <c r="D88" s="51"/>
      <c r="E88" s="51"/>
      <c r="F88" s="58">
        <f>SUM(F87)</f>
        <v>0</v>
      </c>
      <c r="G88" s="58">
        <f>SUM(G87)</f>
        <v>0</v>
      </c>
      <c r="H88" s="51"/>
      <c r="I88" s="51"/>
    </row>
    <row r="89" spans="1:1024" s="66" customFormat="1" ht="12" customHeight="1" x14ac:dyDescent="0.25">
      <c r="A89" s="59"/>
      <c r="B89" s="51"/>
      <c r="C89" s="60"/>
      <c r="D89" s="61"/>
      <c r="E89" s="62"/>
      <c r="F89" s="63"/>
      <c r="G89" s="63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  <c r="BF89" s="51"/>
      <c r="BG89" s="51"/>
      <c r="BH89" s="51"/>
      <c r="BI89" s="51"/>
      <c r="BJ89" s="51"/>
      <c r="BK89" s="51"/>
      <c r="BL89" s="51"/>
      <c r="BM89" s="51"/>
      <c r="BN89" s="51"/>
      <c r="BO89" s="51"/>
      <c r="BP89" s="51"/>
      <c r="BQ89" s="51"/>
      <c r="BR89" s="51"/>
      <c r="BS89" s="51"/>
      <c r="BT89" s="51"/>
      <c r="BU89" s="51"/>
      <c r="BV89" s="51"/>
      <c r="BW89" s="51"/>
      <c r="BX89" s="51"/>
      <c r="BY89" s="51"/>
      <c r="BZ89" s="51"/>
      <c r="CA89" s="51"/>
      <c r="CB89" s="51"/>
      <c r="CC89" s="51"/>
      <c r="CD89" s="51"/>
      <c r="CE89" s="51"/>
      <c r="CF89" s="51"/>
      <c r="CG89" s="51"/>
      <c r="CH89" s="51"/>
      <c r="CI89" s="51"/>
      <c r="CJ89" s="51"/>
      <c r="CK89" s="51"/>
      <c r="CL89" s="51"/>
      <c r="CM89" s="51"/>
      <c r="CN89" s="51"/>
      <c r="CO89" s="51"/>
      <c r="CP89" s="51"/>
      <c r="CQ89" s="51"/>
      <c r="CR89" s="51"/>
      <c r="CS89" s="51"/>
      <c r="CT89" s="51"/>
      <c r="CU89" s="51"/>
      <c r="CV89" s="51"/>
      <c r="CW89" s="51"/>
      <c r="CX89" s="51"/>
      <c r="CY89" s="51"/>
      <c r="CZ89" s="51"/>
      <c r="DA89" s="51"/>
      <c r="DB89" s="51"/>
      <c r="DC89" s="51"/>
      <c r="DD89" s="51"/>
      <c r="DE89" s="51"/>
      <c r="DF89" s="51"/>
      <c r="DG89" s="51"/>
      <c r="DH89" s="51"/>
      <c r="DI89" s="51"/>
      <c r="DJ89" s="51"/>
      <c r="DK89" s="51"/>
      <c r="DL89" s="51"/>
      <c r="DM89" s="51"/>
      <c r="DN89" s="51"/>
      <c r="DO89" s="51"/>
      <c r="DP89" s="51"/>
      <c r="DQ89" s="51"/>
      <c r="DR89" s="51"/>
      <c r="DS89" s="51"/>
      <c r="DT89" s="51"/>
      <c r="DU89" s="51"/>
      <c r="DV89" s="51"/>
      <c r="DW89" s="51"/>
      <c r="DX89" s="51"/>
      <c r="DY89" s="51"/>
      <c r="DZ89" s="51"/>
      <c r="EA89" s="51"/>
      <c r="EB89" s="51"/>
      <c r="EC89" s="51"/>
      <c r="ED89" s="51"/>
      <c r="EE89" s="51"/>
      <c r="EF89" s="51"/>
      <c r="EG89" s="51"/>
      <c r="EH89" s="51"/>
      <c r="EI89" s="51"/>
      <c r="EJ89" s="51"/>
      <c r="EK89" s="51"/>
      <c r="EL89" s="51"/>
      <c r="EM89" s="51"/>
      <c r="EN89" s="51"/>
      <c r="EO89" s="51"/>
      <c r="EP89" s="51"/>
      <c r="EQ89" s="51"/>
      <c r="ER89" s="51"/>
      <c r="ES89" s="51"/>
      <c r="ET89" s="51"/>
      <c r="EU89" s="51"/>
      <c r="EV89" s="51"/>
      <c r="EW89" s="51"/>
      <c r="EX89" s="51"/>
      <c r="EY89" s="51"/>
      <c r="EZ89" s="51"/>
      <c r="FA89" s="51"/>
      <c r="FB89" s="51"/>
      <c r="FC89" s="51"/>
      <c r="FD89" s="51"/>
      <c r="FE89" s="51"/>
      <c r="FF89" s="51"/>
      <c r="FG89" s="51"/>
      <c r="FH89" s="51"/>
      <c r="FI89" s="51"/>
      <c r="FJ89" s="51"/>
      <c r="FK89" s="51"/>
      <c r="FL89" s="51"/>
      <c r="FM89" s="51"/>
      <c r="FN89" s="51"/>
      <c r="FO89" s="51"/>
      <c r="FP89" s="51"/>
      <c r="FQ89" s="51"/>
      <c r="FR89" s="51"/>
      <c r="FS89" s="51"/>
      <c r="FT89" s="51"/>
      <c r="FU89" s="51"/>
      <c r="FV89" s="51"/>
      <c r="FW89" s="51"/>
      <c r="FX89" s="51"/>
      <c r="FY89" s="51"/>
      <c r="FZ89" s="51"/>
      <c r="GA89" s="51"/>
      <c r="GB89" s="51"/>
      <c r="GC89" s="51"/>
      <c r="GD89" s="51"/>
      <c r="GE89" s="51"/>
      <c r="GF89" s="51"/>
      <c r="GG89" s="51"/>
      <c r="GH89" s="51"/>
      <c r="GI89" s="51"/>
      <c r="GJ89" s="51"/>
      <c r="GK89" s="51"/>
      <c r="GL89" s="51"/>
      <c r="GM89" s="51"/>
      <c r="GN89" s="51"/>
      <c r="GO89" s="51"/>
      <c r="GP89" s="51"/>
      <c r="GQ89" s="51"/>
      <c r="GR89" s="51"/>
      <c r="GS89" s="51"/>
      <c r="GT89" s="51"/>
      <c r="GU89" s="51"/>
      <c r="GV89" s="51"/>
      <c r="GW89" s="51"/>
      <c r="GX89" s="51"/>
      <c r="GY89" s="51"/>
      <c r="GZ89" s="51"/>
      <c r="HA89" s="51"/>
      <c r="HB89" s="51"/>
      <c r="HC89" s="51"/>
      <c r="HD89" s="51"/>
      <c r="HE89" s="51"/>
      <c r="HF89" s="51"/>
      <c r="HG89" s="51"/>
      <c r="HH89" s="51"/>
      <c r="HI89" s="51"/>
      <c r="HJ89" s="51"/>
      <c r="HK89" s="51"/>
      <c r="HL89" s="51"/>
      <c r="HM89" s="51"/>
      <c r="HN89" s="51"/>
      <c r="HO89" s="51"/>
      <c r="HP89" s="51"/>
      <c r="HQ89" s="51"/>
      <c r="HR89" s="51"/>
      <c r="HS89" s="51"/>
      <c r="HT89" s="51"/>
      <c r="HU89" s="51"/>
      <c r="HV89" s="51"/>
      <c r="HW89" s="51"/>
      <c r="HX89" s="51"/>
      <c r="HY89" s="51"/>
      <c r="HZ89" s="51"/>
      <c r="IA89" s="51"/>
      <c r="IB89" s="51"/>
      <c r="IC89" s="51"/>
      <c r="ID89" s="51"/>
      <c r="IE89" s="51"/>
      <c r="IF89" s="51"/>
      <c r="IG89" s="51"/>
      <c r="IH89" s="51"/>
      <c r="II89" s="51"/>
      <c r="IJ89" s="51"/>
      <c r="IK89" s="51"/>
      <c r="IL89" s="51"/>
      <c r="IM89" s="51"/>
      <c r="IN89" s="51"/>
      <c r="IO89" s="51"/>
      <c r="IP89" s="51"/>
      <c r="IQ89" s="51"/>
      <c r="IR89" s="51"/>
      <c r="IS89" s="51"/>
      <c r="IT89" s="51"/>
      <c r="IU89" s="51"/>
      <c r="IV89" s="51"/>
      <c r="IW89" s="51"/>
      <c r="IX89" s="51"/>
      <c r="IY89" s="51"/>
      <c r="IZ89" s="51"/>
      <c r="JA89" s="51"/>
      <c r="JB89" s="51"/>
      <c r="JC89" s="51"/>
      <c r="JD89" s="51"/>
      <c r="JE89" s="51"/>
      <c r="JF89" s="51"/>
      <c r="JG89" s="51"/>
      <c r="JH89" s="51"/>
      <c r="JI89" s="51"/>
      <c r="JJ89" s="51"/>
      <c r="JK89" s="51"/>
      <c r="JL89" s="51"/>
      <c r="JM89" s="51"/>
      <c r="JN89" s="51"/>
      <c r="JO89" s="51"/>
      <c r="JP89" s="51"/>
      <c r="JQ89" s="51"/>
      <c r="JR89" s="51"/>
      <c r="JS89" s="51"/>
      <c r="JT89" s="51"/>
      <c r="JU89" s="51"/>
      <c r="JV89" s="51"/>
      <c r="JW89" s="51"/>
      <c r="JX89" s="51"/>
      <c r="JY89" s="51"/>
      <c r="JZ89" s="51"/>
      <c r="KA89" s="51"/>
      <c r="KB89" s="51"/>
      <c r="KC89" s="51"/>
      <c r="KD89" s="51"/>
      <c r="KE89" s="51"/>
      <c r="KF89" s="51"/>
      <c r="KG89" s="51"/>
      <c r="KH89" s="51"/>
      <c r="KI89" s="51"/>
      <c r="KJ89" s="51"/>
      <c r="KK89" s="51"/>
      <c r="KL89" s="51"/>
      <c r="KM89" s="51"/>
      <c r="KN89" s="51"/>
      <c r="KO89" s="51"/>
      <c r="KP89" s="51"/>
      <c r="KQ89" s="51"/>
      <c r="KR89" s="51"/>
      <c r="KS89" s="51"/>
      <c r="KT89" s="51"/>
      <c r="KU89" s="51"/>
      <c r="KV89" s="51"/>
      <c r="KW89" s="51"/>
      <c r="KX89" s="51"/>
      <c r="KY89" s="51"/>
      <c r="KZ89" s="51"/>
      <c r="LA89" s="51"/>
      <c r="LB89" s="51"/>
      <c r="LC89" s="51"/>
      <c r="LD89" s="51"/>
      <c r="LE89" s="51"/>
      <c r="LF89" s="51"/>
      <c r="LG89" s="51"/>
      <c r="LH89" s="51"/>
      <c r="LI89" s="51"/>
      <c r="LJ89" s="51"/>
      <c r="LK89" s="51"/>
      <c r="LL89" s="51"/>
      <c r="LM89" s="51"/>
      <c r="LN89" s="51"/>
      <c r="LO89" s="51"/>
      <c r="LP89" s="51"/>
      <c r="LQ89" s="51"/>
      <c r="LR89" s="51"/>
      <c r="LS89" s="51"/>
      <c r="LT89" s="51"/>
      <c r="LU89" s="51"/>
      <c r="LV89" s="51"/>
      <c r="LW89" s="51"/>
      <c r="LX89" s="51"/>
      <c r="LY89" s="51"/>
      <c r="LZ89" s="51"/>
      <c r="MA89" s="51"/>
      <c r="MB89" s="51"/>
      <c r="MC89" s="51"/>
      <c r="MD89" s="51"/>
      <c r="ME89" s="51"/>
      <c r="MF89" s="51"/>
      <c r="MG89" s="51"/>
      <c r="MH89" s="51"/>
      <c r="MI89" s="51"/>
      <c r="MJ89" s="51"/>
      <c r="MK89" s="51"/>
      <c r="ML89" s="51"/>
      <c r="MM89" s="51"/>
      <c r="MN89" s="51"/>
      <c r="MO89" s="51"/>
      <c r="MP89" s="51"/>
      <c r="MQ89" s="51"/>
      <c r="MR89" s="51"/>
      <c r="MS89" s="51"/>
      <c r="MT89" s="51"/>
      <c r="MU89" s="51"/>
      <c r="MV89" s="51"/>
      <c r="MW89" s="51"/>
      <c r="MX89" s="51"/>
      <c r="MY89" s="51"/>
      <c r="MZ89" s="51"/>
      <c r="NA89" s="51"/>
      <c r="NB89" s="51"/>
      <c r="NC89" s="51"/>
      <c r="ND89" s="51"/>
      <c r="NE89" s="51"/>
      <c r="NF89" s="51"/>
      <c r="NG89" s="51"/>
      <c r="NH89" s="51"/>
      <c r="NI89" s="51"/>
      <c r="NJ89" s="51"/>
      <c r="NK89" s="51"/>
      <c r="NL89" s="51"/>
      <c r="NM89" s="51"/>
      <c r="NN89" s="51"/>
      <c r="NO89" s="51"/>
      <c r="NP89" s="51"/>
      <c r="NQ89" s="51"/>
      <c r="NR89" s="51"/>
      <c r="NS89" s="51"/>
      <c r="NT89" s="51"/>
      <c r="NU89" s="51"/>
      <c r="NV89" s="51"/>
      <c r="NW89" s="51"/>
      <c r="NX89" s="51"/>
      <c r="NY89" s="51"/>
      <c r="NZ89" s="51"/>
      <c r="OA89" s="51"/>
      <c r="OB89" s="51"/>
      <c r="OC89" s="51"/>
      <c r="OD89" s="51"/>
      <c r="OE89" s="51"/>
      <c r="OF89" s="51"/>
      <c r="OG89" s="51"/>
      <c r="OH89" s="51"/>
      <c r="OI89" s="51"/>
      <c r="OJ89" s="51"/>
      <c r="OK89" s="51"/>
      <c r="OL89" s="51"/>
      <c r="OM89" s="51"/>
      <c r="ON89" s="51"/>
      <c r="OO89" s="51"/>
      <c r="OP89" s="51"/>
      <c r="OQ89" s="51"/>
      <c r="OR89" s="51"/>
      <c r="OS89" s="51"/>
      <c r="OT89" s="51"/>
      <c r="OU89" s="51"/>
      <c r="OV89" s="51"/>
      <c r="OW89" s="51"/>
      <c r="OX89" s="51"/>
      <c r="OY89" s="51"/>
      <c r="OZ89" s="51"/>
      <c r="PA89" s="51"/>
      <c r="PB89" s="51"/>
      <c r="PC89" s="51"/>
      <c r="PD89" s="51"/>
      <c r="PE89" s="51"/>
      <c r="PF89" s="51"/>
      <c r="PG89" s="51"/>
      <c r="PH89" s="51"/>
      <c r="PI89" s="51"/>
      <c r="PJ89" s="51"/>
      <c r="PK89" s="51"/>
      <c r="PL89" s="51"/>
      <c r="PM89" s="51"/>
      <c r="PN89" s="51"/>
      <c r="PO89" s="51"/>
      <c r="PP89" s="51"/>
      <c r="PQ89" s="51"/>
      <c r="PR89" s="51"/>
      <c r="PS89" s="51"/>
      <c r="PT89" s="51"/>
      <c r="PU89" s="51"/>
      <c r="PV89" s="51"/>
      <c r="PW89" s="51"/>
      <c r="PX89" s="51"/>
      <c r="PY89" s="51"/>
      <c r="PZ89" s="51"/>
      <c r="QA89" s="51"/>
      <c r="QB89" s="51"/>
      <c r="QC89" s="51"/>
      <c r="QD89" s="51"/>
      <c r="QE89" s="51"/>
      <c r="QF89" s="51"/>
      <c r="QG89" s="51"/>
      <c r="QH89" s="51"/>
      <c r="QI89" s="51"/>
      <c r="QJ89" s="51"/>
      <c r="QK89" s="51"/>
      <c r="QL89" s="51"/>
      <c r="QM89" s="51"/>
      <c r="QN89" s="51"/>
      <c r="QO89" s="51"/>
      <c r="QP89" s="51"/>
      <c r="QQ89" s="51"/>
      <c r="QR89" s="51"/>
      <c r="QS89" s="51"/>
      <c r="QT89" s="51"/>
      <c r="QU89" s="51"/>
      <c r="QV89" s="51"/>
      <c r="QW89" s="51"/>
      <c r="QX89" s="51"/>
      <c r="QY89" s="51"/>
      <c r="QZ89" s="51"/>
      <c r="RA89" s="51"/>
      <c r="RB89" s="51"/>
      <c r="RC89" s="51"/>
      <c r="RD89" s="51"/>
      <c r="RE89" s="51"/>
      <c r="RF89" s="51"/>
      <c r="RG89" s="51"/>
      <c r="RH89" s="51"/>
      <c r="RI89" s="51"/>
      <c r="RJ89" s="51"/>
      <c r="RK89" s="51"/>
      <c r="RL89" s="51"/>
      <c r="RM89" s="51"/>
      <c r="RN89" s="51"/>
      <c r="RO89" s="51"/>
      <c r="RP89" s="51"/>
      <c r="RQ89" s="51"/>
      <c r="RR89" s="51"/>
      <c r="RS89" s="51"/>
      <c r="RT89" s="51"/>
      <c r="RU89" s="51"/>
      <c r="RV89" s="51"/>
      <c r="RW89" s="51"/>
      <c r="RX89" s="51"/>
      <c r="RY89" s="51"/>
      <c r="RZ89" s="51"/>
      <c r="SA89" s="51"/>
      <c r="SB89" s="51"/>
      <c r="SC89" s="51"/>
      <c r="SD89" s="51"/>
      <c r="SE89" s="51"/>
      <c r="SF89" s="51"/>
      <c r="SG89" s="51"/>
      <c r="SH89" s="51"/>
      <c r="SI89" s="51"/>
      <c r="SJ89" s="51"/>
      <c r="SK89" s="51"/>
      <c r="SL89" s="51"/>
      <c r="SM89" s="51"/>
      <c r="SN89" s="51"/>
      <c r="SO89" s="51"/>
      <c r="SP89" s="51"/>
      <c r="SQ89" s="51"/>
      <c r="SR89" s="51"/>
      <c r="SS89" s="51"/>
      <c r="ST89" s="51"/>
      <c r="SU89" s="51"/>
      <c r="SV89" s="51"/>
      <c r="SW89" s="51"/>
      <c r="SX89" s="51"/>
      <c r="SY89" s="51"/>
      <c r="SZ89" s="51"/>
      <c r="TA89" s="51"/>
      <c r="TB89" s="51"/>
      <c r="TC89" s="51"/>
      <c r="TD89" s="51"/>
      <c r="TE89" s="51"/>
      <c r="TF89" s="51"/>
      <c r="TG89" s="51"/>
      <c r="TH89" s="51"/>
      <c r="TI89" s="51"/>
      <c r="TJ89" s="51"/>
      <c r="TK89" s="51"/>
      <c r="TL89" s="51"/>
      <c r="TM89" s="51"/>
      <c r="TN89" s="51"/>
      <c r="TO89" s="51"/>
      <c r="TP89" s="51"/>
      <c r="TQ89" s="51"/>
      <c r="TR89" s="51"/>
      <c r="TS89" s="51"/>
      <c r="TT89" s="51"/>
      <c r="TU89" s="51"/>
      <c r="TV89" s="51"/>
      <c r="TW89" s="51"/>
      <c r="TX89" s="51"/>
      <c r="TY89" s="51"/>
      <c r="TZ89" s="51"/>
      <c r="UA89" s="51"/>
      <c r="UB89" s="51"/>
      <c r="UC89" s="51"/>
      <c r="UD89" s="51"/>
      <c r="UE89" s="51"/>
      <c r="UF89" s="51"/>
      <c r="UG89" s="51"/>
      <c r="UH89" s="51"/>
      <c r="UI89" s="51"/>
      <c r="UJ89" s="51"/>
      <c r="UK89" s="51"/>
      <c r="UL89" s="51"/>
      <c r="UM89" s="51"/>
      <c r="UN89" s="51"/>
      <c r="UO89" s="51"/>
      <c r="UP89" s="51"/>
      <c r="UQ89" s="51"/>
      <c r="UR89" s="51"/>
      <c r="US89" s="51"/>
      <c r="UT89" s="51"/>
      <c r="UU89" s="51"/>
      <c r="UV89" s="51"/>
      <c r="UW89" s="51"/>
      <c r="UX89" s="51"/>
      <c r="UY89" s="51"/>
      <c r="UZ89" s="51"/>
      <c r="VA89" s="51"/>
      <c r="VB89" s="51"/>
      <c r="VC89" s="51"/>
      <c r="VD89" s="51"/>
      <c r="VE89" s="51"/>
      <c r="VF89" s="51"/>
      <c r="VG89" s="51"/>
      <c r="VH89" s="51"/>
      <c r="VI89" s="51"/>
      <c r="VJ89" s="51"/>
      <c r="VK89" s="51"/>
      <c r="VL89" s="51"/>
      <c r="VM89" s="51"/>
      <c r="VN89" s="51"/>
      <c r="VO89" s="51"/>
      <c r="VP89" s="51"/>
      <c r="VQ89" s="51"/>
      <c r="VR89" s="51"/>
      <c r="VS89" s="51"/>
      <c r="VT89" s="51"/>
      <c r="VU89" s="51"/>
      <c r="VV89" s="51"/>
      <c r="VW89" s="51"/>
      <c r="VX89" s="51"/>
      <c r="VY89" s="51"/>
      <c r="VZ89" s="51"/>
      <c r="WA89" s="51"/>
      <c r="WB89" s="51"/>
      <c r="WC89" s="51"/>
      <c r="WD89" s="51"/>
      <c r="WE89" s="51"/>
      <c r="WF89" s="51"/>
      <c r="WG89" s="51"/>
      <c r="WH89" s="51"/>
      <c r="WI89" s="51"/>
      <c r="WJ89" s="51"/>
      <c r="WK89" s="51"/>
      <c r="WL89" s="51"/>
      <c r="WM89" s="51"/>
      <c r="WN89" s="51"/>
      <c r="WO89" s="51"/>
      <c r="WP89" s="51"/>
      <c r="WQ89" s="51"/>
      <c r="WR89" s="51"/>
      <c r="WS89" s="51"/>
      <c r="WT89" s="51"/>
      <c r="WU89" s="51"/>
      <c r="WV89" s="51"/>
      <c r="WW89" s="51"/>
      <c r="WX89" s="51"/>
      <c r="WY89" s="51"/>
      <c r="WZ89" s="51"/>
      <c r="XA89" s="51"/>
      <c r="XB89" s="51"/>
      <c r="XC89" s="51"/>
      <c r="XD89" s="51"/>
      <c r="XE89" s="51"/>
      <c r="XF89" s="51"/>
      <c r="XG89" s="51"/>
      <c r="XH89" s="51"/>
      <c r="XI89" s="51"/>
      <c r="XJ89" s="51"/>
      <c r="XK89" s="51"/>
      <c r="XL89" s="51"/>
      <c r="XM89" s="51"/>
      <c r="XN89" s="51"/>
      <c r="XO89" s="51"/>
      <c r="XP89" s="51"/>
      <c r="XQ89" s="51"/>
      <c r="XR89" s="51"/>
      <c r="XS89" s="51"/>
      <c r="XT89" s="51"/>
      <c r="XU89" s="51"/>
      <c r="XV89" s="51"/>
      <c r="XW89" s="51"/>
      <c r="XX89" s="51"/>
      <c r="XY89" s="51"/>
      <c r="XZ89" s="51"/>
      <c r="YA89" s="51"/>
      <c r="YB89" s="51"/>
      <c r="YC89" s="51"/>
      <c r="YD89" s="51"/>
      <c r="YE89" s="51"/>
      <c r="YF89" s="51"/>
      <c r="YG89" s="51"/>
      <c r="YH89" s="51"/>
      <c r="YI89" s="51"/>
      <c r="YJ89" s="51"/>
      <c r="YK89" s="51"/>
      <c r="YL89" s="51"/>
      <c r="YM89" s="51"/>
      <c r="YN89" s="51"/>
      <c r="YO89" s="51"/>
      <c r="YP89" s="51"/>
      <c r="YQ89" s="51"/>
      <c r="YR89" s="51"/>
      <c r="YS89" s="51"/>
      <c r="YT89" s="51"/>
      <c r="YU89" s="51"/>
      <c r="YV89" s="51"/>
      <c r="YW89" s="51"/>
      <c r="YX89" s="51"/>
      <c r="YY89" s="51"/>
      <c r="YZ89" s="51"/>
      <c r="ZA89" s="51"/>
      <c r="ZB89" s="51"/>
      <c r="ZC89" s="51"/>
      <c r="ZD89" s="51"/>
      <c r="ZE89" s="51"/>
      <c r="ZF89" s="51"/>
      <c r="ZG89" s="51"/>
      <c r="ZH89" s="51"/>
      <c r="ZI89" s="51"/>
      <c r="ZJ89" s="51"/>
      <c r="ZK89" s="51"/>
      <c r="ZL89" s="51"/>
      <c r="ZM89" s="51"/>
      <c r="ZN89" s="51"/>
      <c r="ZO89" s="51"/>
      <c r="ZP89" s="51"/>
      <c r="ZQ89" s="51"/>
      <c r="ZR89" s="51"/>
      <c r="ZS89" s="51"/>
      <c r="ZT89" s="51"/>
      <c r="ZU89" s="51"/>
      <c r="ZV89" s="51"/>
      <c r="ZW89" s="51"/>
      <c r="ZX89" s="51"/>
      <c r="ZY89" s="51"/>
      <c r="ZZ89" s="51"/>
      <c r="AAA89" s="51"/>
      <c r="AAB89" s="51"/>
      <c r="AAC89" s="51"/>
      <c r="AAD89" s="51"/>
      <c r="AAE89" s="51"/>
      <c r="AAF89" s="51"/>
      <c r="AAG89" s="51"/>
      <c r="AAH89" s="51"/>
      <c r="AAI89" s="51"/>
      <c r="AAJ89" s="51"/>
      <c r="AAK89" s="51"/>
      <c r="AAL89" s="51"/>
      <c r="AAM89" s="51"/>
      <c r="AAN89" s="51"/>
      <c r="AAO89" s="51"/>
      <c r="AAP89" s="51"/>
      <c r="AAQ89" s="51"/>
      <c r="AAR89" s="51"/>
      <c r="AAS89" s="51"/>
      <c r="AAT89" s="51"/>
      <c r="AAU89" s="51"/>
      <c r="AAV89" s="51"/>
      <c r="AAW89" s="51"/>
      <c r="AAX89" s="51"/>
      <c r="AAY89" s="51"/>
      <c r="AAZ89" s="51"/>
      <c r="ABA89" s="51"/>
      <c r="ABB89" s="51"/>
      <c r="ABC89" s="51"/>
      <c r="ABD89" s="51"/>
      <c r="ABE89" s="51"/>
      <c r="ABF89" s="51"/>
      <c r="ABG89" s="51"/>
      <c r="ABH89" s="51"/>
      <c r="ABI89" s="51"/>
      <c r="ABJ89" s="51"/>
      <c r="ABK89" s="51"/>
      <c r="ABL89" s="51"/>
      <c r="ABM89" s="51"/>
      <c r="ABN89" s="51"/>
      <c r="ABO89" s="51"/>
      <c r="ABP89" s="51"/>
      <c r="ABQ89" s="51"/>
      <c r="ABR89" s="51"/>
      <c r="ABS89" s="51"/>
      <c r="ABT89" s="51"/>
      <c r="ABU89" s="51"/>
      <c r="ABV89" s="51"/>
      <c r="ABW89" s="51"/>
      <c r="ABX89" s="51"/>
      <c r="ABY89" s="51"/>
      <c r="ABZ89" s="51"/>
      <c r="ACA89" s="51"/>
      <c r="ACB89" s="51"/>
      <c r="ACC89" s="51"/>
      <c r="ACD89" s="51"/>
      <c r="ACE89" s="51"/>
      <c r="ACF89" s="51"/>
      <c r="ACG89" s="51"/>
      <c r="ACH89" s="51"/>
      <c r="ACI89" s="51"/>
      <c r="ACJ89" s="51"/>
      <c r="ACK89" s="51"/>
      <c r="ACL89" s="51"/>
      <c r="ACM89" s="51"/>
      <c r="ACN89" s="51"/>
      <c r="ACO89" s="51"/>
      <c r="ACP89" s="51"/>
      <c r="ACQ89" s="51"/>
      <c r="ACR89" s="51"/>
      <c r="ACS89" s="51"/>
      <c r="ACT89" s="51"/>
      <c r="ACU89" s="51"/>
      <c r="ACV89" s="51"/>
      <c r="ACW89" s="51"/>
      <c r="ACX89" s="51"/>
      <c r="ACY89" s="51"/>
      <c r="ACZ89" s="51"/>
      <c r="ADA89" s="51"/>
      <c r="ADB89" s="51"/>
      <c r="ADC89" s="51"/>
      <c r="ADD89" s="51"/>
      <c r="ADE89" s="51"/>
      <c r="ADF89" s="51"/>
      <c r="ADG89" s="51"/>
      <c r="ADH89" s="51"/>
      <c r="ADI89" s="51"/>
      <c r="ADJ89" s="51"/>
      <c r="ADK89" s="51"/>
      <c r="ADL89" s="51"/>
      <c r="ADM89" s="51"/>
      <c r="ADN89" s="51"/>
      <c r="ADO89" s="51"/>
      <c r="ADP89" s="51"/>
      <c r="ADQ89" s="51"/>
      <c r="ADR89" s="51"/>
      <c r="ADS89" s="51"/>
      <c r="ADT89" s="51"/>
      <c r="ADU89" s="51"/>
      <c r="ADV89" s="51"/>
      <c r="ADW89" s="51"/>
      <c r="ADX89" s="51"/>
      <c r="ADY89" s="51"/>
      <c r="ADZ89" s="51"/>
      <c r="AEA89" s="51"/>
      <c r="AEB89" s="51"/>
      <c r="AEC89" s="51"/>
      <c r="AED89" s="51"/>
      <c r="AEE89" s="51"/>
      <c r="AEF89" s="51"/>
      <c r="AEG89" s="51"/>
      <c r="AEH89" s="51"/>
      <c r="AEI89" s="51"/>
      <c r="AEJ89" s="51"/>
      <c r="AEK89" s="51"/>
      <c r="AEL89" s="51"/>
      <c r="AEM89" s="51"/>
      <c r="AEN89" s="51"/>
      <c r="AEO89" s="51"/>
      <c r="AEP89" s="51"/>
      <c r="AEQ89" s="51"/>
      <c r="AER89" s="51"/>
      <c r="AES89" s="51"/>
      <c r="AET89" s="51"/>
      <c r="AEU89" s="51"/>
      <c r="AEV89" s="51"/>
      <c r="AEW89" s="51"/>
      <c r="AEX89" s="51"/>
      <c r="AEY89" s="51"/>
      <c r="AEZ89" s="51"/>
      <c r="AFA89" s="51"/>
      <c r="AFB89" s="51"/>
      <c r="AFC89" s="51"/>
      <c r="AFD89" s="51"/>
      <c r="AFE89" s="51"/>
      <c r="AFF89" s="51"/>
      <c r="AFG89" s="51"/>
      <c r="AFH89" s="51"/>
      <c r="AFI89" s="51"/>
      <c r="AFJ89" s="51"/>
      <c r="AFK89" s="51"/>
      <c r="AFL89" s="51"/>
      <c r="AFM89" s="51"/>
      <c r="AFN89" s="51"/>
      <c r="AFO89" s="51"/>
      <c r="AFP89" s="51"/>
      <c r="AFQ89" s="51"/>
      <c r="AFR89" s="51"/>
      <c r="AFS89" s="51"/>
      <c r="AFT89" s="51"/>
      <c r="AFU89" s="51"/>
      <c r="AFV89" s="51"/>
      <c r="AFW89" s="51"/>
      <c r="AFX89" s="51"/>
      <c r="AFY89" s="51"/>
      <c r="AFZ89" s="51"/>
      <c r="AGA89" s="51"/>
      <c r="AGB89" s="51"/>
      <c r="AGC89" s="51"/>
      <c r="AGD89" s="51"/>
      <c r="AGE89" s="51"/>
      <c r="AGF89" s="51"/>
      <c r="AGG89" s="51"/>
      <c r="AGH89" s="51"/>
      <c r="AGI89" s="51"/>
      <c r="AGJ89" s="51"/>
      <c r="AGK89" s="51"/>
      <c r="AGL89" s="51"/>
      <c r="AGM89" s="51"/>
      <c r="AGN89" s="51"/>
      <c r="AGO89" s="51"/>
      <c r="AGP89" s="51"/>
      <c r="AGQ89" s="51"/>
      <c r="AGR89" s="51"/>
      <c r="AGS89" s="51"/>
      <c r="AGT89" s="51"/>
      <c r="AGU89" s="51"/>
      <c r="AGV89" s="51"/>
      <c r="AGW89" s="51"/>
      <c r="AGX89" s="51"/>
      <c r="AGY89" s="51"/>
      <c r="AGZ89" s="51"/>
      <c r="AHA89" s="51"/>
      <c r="AHB89" s="51"/>
      <c r="AHC89" s="51"/>
      <c r="AHD89" s="51"/>
      <c r="AHE89" s="51"/>
      <c r="AHF89" s="51"/>
      <c r="AHG89" s="51"/>
      <c r="AHH89" s="51"/>
      <c r="AHI89" s="51"/>
      <c r="AHJ89" s="51"/>
      <c r="AHK89" s="51"/>
      <c r="AHL89" s="51"/>
      <c r="AHM89" s="51"/>
      <c r="AHN89" s="51"/>
      <c r="AHO89" s="51"/>
      <c r="AHP89" s="51"/>
      <c r="AHQ89" s="51"/>
      <c r="AHR89" s="51"/>
      <c r="AHS89" s="51"/>
      <c r="AHT89" s="51"/>
      <c r="AHU89" s="51"/>
      <c r="AHV89" s="51"/>
      <c r="AHW89" s="51"/>
      <c r="AHX89" s="51"/>
      <c r="AHY89" s="51"/>
      <c r="AHZ89" s="51"/>
      <c r="AIA89" s="51"/>
      <c r="AIB89" s="51"/>
      <c r="AIC89" s="51"/>
      <c r="AID89" s="51"/>
      <c r="AIE89" s="51"/>
      <c r="AIF89" s="51"/>
      <c r="AIG89" s="51"/>
      <c r="AIH89" s="51"/>
      <c r="AII89" s="51"/>
      <c r="AIJ89" s="51"/>
      <c r="AIK89" s="51"/>
      <c r="AIL89" s="51"/>
      <c r="AIM89" s="51"/>
      <c r="AIN89" s="51"/>
      <c r="AIO89" s="51"/>
      <c r="AIP89" s="51"/>
      <c r="AIQ89" s="51"/>
      <c r="AIR89" s="51"/>
      <c r="AIS89" s="51"/>
      <c r="AIT89" s="51"/>
      <c r="AIU89" s="51"/>
      <c r="AIV89" s="51"/>
      <c r="AIW89" s="51"/>
      <c r="AIX89" s="51"/>
      <c r="AIY89" s="51"/>
      <c r="AIZ89" s="51"/>
      <c r="AJA89" s="51"/>
      <c r="AJB89" s="51"/>
      <c r="AJC89" s="51"/>
      <c r="AJD89" s="51"/>
      <c r="AJE89" s="51"/>
      <c r="AJF89" s="51"/>
      <c r="AJG89" s="51"/>
      <c r="AJH89" s="51"/>
      <c r="AJI89" s="51"/>
      <c r="AJJ89" s="51"/>
      <c r="AJK89" s="51"/>
      <c r="AJL89" s="51"/>
      <c r="AJM89" s="51"/>
      <c r="AJN89" s="51"/>
      <c r="AJO89" s="51"/>
      <c r="AJP89" s="51"/>
      <c r="AJQ89" s="51"/>
      <c r="AJR89" s="51"/>
      <c r="AJS89" s="51"/>
      <c r="AJT89" s="51"/>
      <c r="AJU89" s="51"/>
      <c r="AJV89" s="51"/>
      <c r="AJW89" s="51"/>
      <c r="AJX89" s="51"/>
      <c r="AJY89" s="51"/>
      <c r="AJZ89" s="51"/>
      <c r="AKA89" s="51"/>
      <c r="AKB89" s="51"/>
      <c r="AKC89" s="51"/>
      <c r="AKD89" s="51"/>
      <c r="AKE89" s="51"/>
      <c r="AKF89" s="51"/>
      <c r="AKG89" s="51"/>
      <c r="AKH89" s="51"/>
      <c r="AKI89" s="51"/>
      <c r="AKJ89" s="51"/>
      <c r="AKK89" s="51"/>
      <c r="AKL89" s="51"/>
      <c r="AKM89" s="51"/>
      <c r="AKN89" s="51"/>
      <c r="AKO89" s="51"/>
      <c r="AKP89" s="51"/>
      <c r="AKQ89" s="51"/>
      <c r="AKR89" s="51"/>
      <c r="AKS89" s="51"/>
      <c r="AKT89" s="51"/>
      <c r="AKU89" s="51"/>
      <c r="AKV89" s="51"/>
      <c r="AKW89" s="51"/>
      <c r="AKX89" s="51"/>
      <c r="AKY89" s="51"/>
      <c r="AKZ89" s="51"/>
      <c r="ALA89" s="51"/>
      <c r="ALB89" s="51"/>
      <c r="ALC89" s="51"/>
      <c r="ALD89" s="51"/>
      <c r="ALE89" s="51"/>
      <c r="ALF89" s="51"/>
      <c r="ALG89" s="51"/>
      <c r="ALH89" s="51"/>
      <c r="ALI89" s="51"/>
      <c r="ALJ89" s="51"/>
      <c r="ALK89" s="51"/>
      <c r="ALL89" s="51"/>
      <c r="ALM89" s="51"/>
      <c r="ALN89" s="51"/>
      <c r="ALO89" s="51"/>
      <c r="ALP89" s="51"/>
      <c r="ALQ89" s="51"/>
      <c r="ALR89" s="51"/>
      <c r="ALS89" s="51"/>
      <c r="ALT89" s="51"/>
      <c r="ALU89" s="51"/>
      <c r="ALV89" s="51"/>
      <c r="ALW89" s="51"/>
      <c r="ALX89" s="51"/>
      <c r="ALY89" s="51"/>
      <c r="ALZ89" s="51"/>
      <c r="AMA89" s="51"/>
      <c r="AMB89" s="51"/>
      <c r="AMC89" s="51"/>
      <c r="AMD89" s="51"/>
      <c r="AME89" s="51"/>
      <c r="AMF89" s="51"/>
      <c r="AMG89" s="51"/>
      <c r="AMH89" s="51"/>
      <c r="AMI89" s="51"/>
      <c r="AMJ89" s="51"/>
    </row>
    <row r="90" spans="1:1024" s="66" customFormat="1" ht="15" x14ac:dyDescent="0.25">
      <c r="A90" s="51"/>
      <c r="B90" s="51"/>
      <c r="C90" s="51"/>
      <c r="D90" s="51"/>
      <c r="E90" s="51"/>
      <c r="F90" s="64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  <c r="BF90" s="51"/>
      <c r="BG90" s="51"/>
      <c r="BH90" s="51"/>
      <c r="BI90" s="51"/>
      <c r="BJ90" s="51"/>
      <c r="BK90" s="51"/>
      <c r="BL90" s="51"/>
      <c r="BM90" s="51"/>
      <c r="BN90" s="51"/>
      <c r="BO90" s="51"/>
      <c r="BP90" s="51"/>
      <c r="BQ90" s="51"/>
      <c r="BR90" s="51"/>
      <c r="BS90" s="51"/>
      <c r="BT90" s="51"/>
      <c r="BU90" s="51"/>
      <c r="BV90" s="51"/>
      <c r="BW90" s="51"/>
      <c r="BX90" s="51"/>
      <c r="BY90" s="51"/>
      <c r="BZ90" s="51"/>
      <c r="CA90" s="51"/>
      <c r="CB90" s="51"/>
      <c r="CC90" s="51"/>
      <c r="CD90" s="51"/>
      <c r="CE90" s="51"/>
      <c r="CF90" s="51"/>
      <c r="CG90" s="51"/>
      <c r="CH90" s="51"/>
      <c r="CI90" s="51"/>
      <c r="CJ90" s="51"/>
      <c r="CK90" s="51"/>
      <c r="CL90" s="51"/>
      <c r="CM90" s="51"/>
      <c r="CN90" s="51"/>
      <c r="CO90" s="51"/>
      <c r="CP90" s="51"/>
      <c r="CQ90" s="51"/>
      <c r="CR90" s="51"/>
      <c r="CS90" s="51"/>
      <c r="CT90" s="51"/>
      <c r="CU90" s="51"/>
      <c r="CV90" s="51"/>
      <c r="CW90" s="51"/>
      <c r="CX90" s="51"/>
      <c r="CY90" s="51"/>
      <c r="CZ90" s="51"/>
      <c r="DA90" s="51"/>
      <c r="DB90" s="51"/>
      <c r="DC90" s="51"/>
      <c r="DD90" s="51"/>
      <c r="DE90" s="51"/>
      <c r="DF90" s="51"/>
      <c r="DG90" s="51"/>
      <c r="DH90" s="51"/>
      <c r="DI90" s="51"/>
      <c r="DJ90" s="51"/>
      <c r="DK90" s="51"/>
      <c r="DL90" s="51"/>
      <c r="DM90" s="51"/>
      <c r="DN90" s="51"/>
      <c r="DO90" s="51"/>
      <c r="DP90" s="51"/>
      <c r="DQ90" s="51"/>
      <c r="DR90" s="51"/>
      <c r="DS90" s="51"/>
      <c r="DT90" s="51"/>
      <c r="DU90" s="51"/>
      <c r="DV90" s="51"/>
      <c r="DW90" s="51"/>
      <c r="DX90" s="51"/>
      <c r="DY90" s="51"/>
      <c r="DZ90" s="51"/>
      <c r="EA90" s="51"/>
      <c r="EB90" s="51"/>
      <c r="EC90" s="51"/>
      <c r="ED90" s="51"/>
      <c r="EE90" s="51"/>
      <c r="EF90" s="51"/>
      <c r="EG90" s="51"/>
      <c r="EH90" s="51"/>
      <c r="EI90" s="51"/>
      <c r="EJ90" s="51"/>
      <c r="EK90" s="51"/>
      <c r="EL90" s="51"/>
      <c r="EM90" s="51"/>
      <c r="EN90" s="51"/>
      <c r="EO90" s="51"/>
      <c r="EP90" s="51"/>
      <c r="EQ90" s="51"/>
      <c r="ER90" s="51"/>
      <c r="ES90" s="51"/>
      <c r="ET90" s="51"/>
      <c r="EU90" s="51"/>
      <c r="EV90" s="51"/>
      <c r="EW90" s="51"/>
      <c r="EX90" s="51"/>
      <c r="EY90" s="51"/>
      <c r="EZ90" s="51"/>
      <c r="FA90" s="51"/>
      <c r="FB90" s="51"/>
      <c r="FC90" s="51"/>
      <c r="FD90" s="51"/>
      <c r="FE90" s="51"/>
      <c r="FF90" s="51"/>
      <c r="FG90" s="51"/>
      <c r="FH90" s="51"/>
      <c r="FI90" s="51"/>
      <c r="FJ90" s="51"/>
      <c r="FK90" s="51"/>
      <c r="FL90" s="51"/>
      <c r="FM90" s="51"/>
      <c r="FN90" s="51"/>
      <c r="FO90" s="51"/>
      <c r="FP90" s="51"/>
      <c r="FQ90" s="51"/>
      <c r="FR90" s="51"/>
      <c r="FS90" s="51"/>
      <c r="FT90" s="51"/>
      <c r="FU90" s="51"/>
      <c r="FV90" s="51"/>
      <c r="FW90" s="51"/>
      <c r="FX90" s="51"/>
      <c r="FY90" s="51"/>
      <c r="FZ90" s="51"/>
      <c r="GA90" s="51"/>
      <c r="GB90" s="51"/>
      <c r="GC90" s="51"/>
      <c r="GD90" s="51"/>
      <c r="GE90" s="51"/>
      <c r="GF90" s="51"/>
      <c r="GG90" s="51"/>
      <c r="GH90" s="51"/>
      <c r="GI90" s="51"/>
      <c r="GJ90" s="51"/>
      <c r="GK90" s="51"/>
      <c r="GL90" s="51"/>
      <c r="GM90" s="51"/>
      <c r="GN90" s="51"/>
      <c r="GO90" s="51"/>
      <c r="GP90" s="51"/>
      <c r="GQ90" s="51"/>
      <c r="GR90" s="51"/>
      <c r="GS90" s="51"/>
      <c r="GT90" s="51"/>
      <c r="GU90" s="51"/>
      <c r="GV90" s="51"/>
      <c r="GW90" s="51"/>
      <c r="GX90" s="51"/>
      <c r="GY90" s="51"/>
      <c r="GZ90" s="51"/>
      <c r="HA90" s="51"/>
      <c r="HB90" s="51"/>
      <c r="HC90" s="51"/>
      <c r="HD90" s="51"/>
      <c r="HE90" s="51"/>
      <c r="HF90" s="51"/>
      <c r="HG90" s="51"/>
      <c r="HH90" s="51"/>
      <c r="HI90" s="51"/>
      <c r="HJ90" s="51"/>
      <c r="HK90" s="51"/>
      <c r="HL90" s="51"/>
      <c r="HM90" s="51"/>
      <c r="HN90" s="51"/>
      <c r="HO90" s="51"/>
      <c r="HP90" s="51"/>
      <c r="HQ90" s="51"/>
      <c r="HR90" s="51"/>
      <c r="HS90" s="51"/>
      <c r="HT90" s="51"/>
      <c r="HU90" s="51"/>
      <c r="HV90" s="51"/>
      <c r="HW90" s="51"/>
      <c r="HX90" s="51"/>
      <c r="HY90" s="51"/>
      <c r="HZ90" s="51"/>
      <c r="IA90" s="51"/>
      <c r="IB90" s="51"/>
      <c r="IC90" s="51"/>
      <c r="ID90" s="51"/>
      <c r="IE90" s="51"/>
      <c r="IF90" s="51"/>
      <c r="IG90" s="51"/>
      <c r="IH90" s="51"/>
      <c r="II90" s="51"/>
      <c r="IJ90" s="51"/>
      <c r="IK90" s="51"/>
      <c r="IL90" s="51"/>
      <c r="IM90" s="51"/>
      <c r="IN90" s="51"/>
      <c r="IO90" s="51"/>
      <c r="IP90" s="51"/>
      <c r="IQ90" s="51"/>
      <c r="IR90" s="51"/>
      <c r="IS90" s="51"/>
      <c r="IT90" s="51"/>
      <c r="IU90" s="51"/>
      <c r="IV90" s="51"/>
      <c r="IW90" s="51"/>
      <c r="IX90" s="51"/>
      <c r="IY90" s="51"/>
      <c r="IZ90" s="51"/>
      <c r="JA90" s="51"/>
      <c r="JB90" s="51"/>
      <c r="JC90" s="51"/>
      <c r="JD90" s="51"/>
      <c r="JE90" s="51"/>
      <c r="JF90" s="51"/>
      <c r="JG90" s="51"/>
      <c r="JH90" s="51"/>
      <c r="JI90" s="51"/>
      <c r="JJ90" s="51"/>
      <c r="JK90" s="51"/>
      <c r="JL90" s="51"/>
      <c r="JM90" s="51"/>
      <c r="JN90" s="51"/>
      <c r="JO90" s="51"/>
      <c r="JP90" s="51"/>
      <c r="JQ90" s="51"/>
      <c r="JR90" s="51"/>
      <c r="JS90" s="51"/>
      <c r="JT90" s="51"/>
      <c r="JU90" s="51"/>
      <c r="JV90" s="51"/>
      <c r="JW90" s="51"/>
      <c r="JX90" s="51"/>
      <c r="JY90" s="51"/>
      <c r="JZ90" s="51"/>
      <c r="KA90" s="51"/>
      <c r="KB90" s="51"/>
      <c r="KC90" s="51"/>
      <c r="KD90" s="51"/>
      <c r="KE90" s="51"/>
      <c r="KF90" s="51"/>
      <c r="KG90" s="51"/>
      <c r="KH90" s="51"/>
      <c r="KI90" s="51"/>
      <c r="KJ90" s="51"/>
      <c r="KK90" s="51"/>
      <c r="KL90" s="51"/>
      <c r="KM90" s="51"/>
      <c r="KN90" s="51"/>
      <c r="KO90" s="51"/>
      <c r="KP90" s="51"/>
      <c r="KQ90" s="51"/>
      <c r="KR90" s="51"/>
      <c r="KS90" s="51"/>
      <c r="KT90" s="51"/>
      <c r="KU90" s="51"/>
      <c r="KV90" s="51"/>
      <c r="KW90" s="51"/>
      <c r="KX90" s="51"/>
      <c r="KY90" s="51"/>
      <c r="KZ90" s="51"/>
      <c r="LA90" s="51"/>
      <c r="LB90" s="51"/>
      <c r="LC90" s="51"/>
      <c r="LD90" s="51"/>
      <c r="LE90" s="51"/>
      <c r="LF90" s="51"/>
      <c r="LG90" s="51"/>
      <c r="LH90" s="51"/>
      <c r="LI90" s="51"/>
      <c r="LJ90" s="51"/>
      <c r="LK90" s="51"/>
      <c r="LL90" s="51"/>
      <c r="LM90" s="51"/>
      <c r="LN90" s="51"/>
      <c r="LO90" s="51"/>
      <c r="LP90" s="51"/>
      <c r="LQ90" s="51"/>
      <c r="LR90" s="51"/>
      <c r="LS90" s="51"/>
      <c r="LT90" s="51"/>
      <c r="LU90" s="51"/>
      <c r="LV90" s="51"/>
      <c r="LW90" s="51"/>
      <c r="LX90" s="51"/>
      <c r="LY90" s="51"/>
      <c r="LZ90" s="51"/>
      <c r="MA90" s="51"/>
      <c r="MB90" s="51"/>
      <c r="MC90" s="51"/>
      <c r="MD90" s="51"/>
      <c r="ME90" s="51"/>
      <c r="MF90" s="51"/>
      <c r="MG90" s="51"/>
      <c r="MH90" s="51"/>
      <c r="MI90" s="51"/>
      <c r="MJ90" s="51"/>
      <c r="MK90" s="51"/>
      <c r="ML90" s="51"/>
      <c r="MM90" s="51"/>
      <c r="MN90" s="51"/>
      <c r="MO90" s="51"/>
      <c r="MP90" s="51"/>
      <c r="MQ90" s="51"/>
      <c r="MR90" s="51"/>
      <c r="MS90" s="51"/>
      <c r="MT90" s="51"/>
      <c r="MU90" s="51"/>
      <c r="MV90" s="51"/>
      <c r="MW90" s="51"/>
      <c r="MX90" s="51"/>
      <c r="MY90" s="51"/>
      <c r="MZ90" s="51"/>
      <c r="NA90" s="51"/>
      <c r="NB90" s="51"/>
      <c r="NC90" s="51"/>
      <c r="ND90" s="51"/>
      <c r="NE90" s="51"/>
      <c r="NF90" s="51"/>
      <c r="NG90" s="51"/>
      <c r="NH90" s="51"/>
      <c r="NI90" s="51"/>
      <c r="NJ90" s="51"/>
      <c r="NK90" s="51"/>
      <c r="NL90" s="51"/>
      <c r="NM90" s="51"/>
      <c r="NN90" s="51"/>
      <c r="NO90" s="51"/>
      <c r="NP90" s="51"/>
      <c r="NQ90" s="51"/>
      <c r="NR90" s="51"/>
      <c r="NS90" s="51"/>
      <c r="NT90" s="51"/>
      <c r="NU90" s="51"/>
      <c r="NV90" s="51"/>
      <c r="NW90" s="51"/>
      <c r="NX90" s="51"/>
      <c r="NY90" s="51"/>
      <c r="NZ90" s="51"/>
      <c r="OA90" s="51"/>
      <c r="OB90" s="51"/>
      <c r="OC90" s="51"/>
      <c r="OD90" s="51"/>
      <c r="OE90" s="51"/>
      <c r="OF90" s="51"/>
      <c r="OG90" s="51"/>
      <c r="OH90" s="51"/>
      <c r="OI90" s="51"/>
      <c r="OJ90" s="51"/>
      <c r="OK90" s="51"/>
      <c r="OL90" s="51"/>
      <c r="OM90" s="51"/>
      <c r="ON90" s="51"/>
      <c r="OO90" s="51"/>
      <c r="OP90" s="51"/>
      <c r="OQ90" s="51"/>
      <c r="OR90" s="51"/>
      <c r="OS90" s="51"/>
      <c r="OT90" s="51"/>
      <c r="OU90" s="51"/>
      <c r="OV90" s="51"/>
      <c r="OW90" s="51"/>
      <c r="OX90" s="51"/>
      <c r="OY90" s="51"/>
      <c r="OZ90" s="51"/>
      <c r="PA90" s="51"/>
      <c r="PB90" s="51"/>
      <c r="PC90" s="51"/>
      <c r="PD90" s="51"/>
      <c r="PE90" s="51"/>
      <c r="PF90" s="51"/>
      <c r="PG90" s="51"/>
      <c r="PH90" s="51"/>
      <c r="PI90" s="51"/>
      <c r="PJ90" s="51"/>
      <c r="PK90" s="51"/>
      <c r="PL90" s="51"/>
      <c r="PM90" s="51"/>
      <c r="PN90" s="51"/>
      <c r="PO90" s="51"/>
      <c r="PP90" s="51"/>
      <c r="PQ90" s="51"/>
      <c r="PR90" s="51"/>
      <c r="PS90" s="51"/>
      <c r="PT90" s="51"/>
      <c r="PU90" s="51"/>
      <c r="PV90" s="51"/>
      <c r="PW90" s="51"/>
      <c r="PX90" s="51"/>
      <c r="PY90" s="51"/>
      <c r="PZ90" s="51"/>
      <c r="QA90" s="51"/>
      <c r="QB90" s="51"/>
      <c r="QC90" s="51"/>
      <c r="QD90" s="51"/>
      <c r="QE90" s="51"/>
      <c r="QF90" s="51"/>
      <c r="QG90" s="51"/>
      <c r="QH90" s="51"/>
      <c r="QI90" s="51"/>
      <c r="QJ90" s="51"/>
      <c r="QK90" s="51"/>
      <c r="QL90" s="51"/>
      <c r="QM90" s="51"/>
      <c r="QN90" s="51"/>
      <c r="QO90" s="51"/>
      <c r="QP90" s="51"/>
      <c r="QQ90" s="51"/>
      <c r="QR90" s="51"/>
      <c r="QS90" s="51"/>
      <c r="QT90" s="51"/>
      <c r="QU90" s="51"/>
      <c r="QV90" s="51"/>
      <c r="QW90" s="51"/>
      <c r="QX90" s="51"/>
      <c r="QY90" s="51"/>
      <c r="QZ90" s="51"/>
      <c r="RA90" s="51"/>
      <c r="RB90" s="51"/>
      <c r="RC90" s="51"/>
      <c r="RD90" s="51"/>
      <c r="RE90" s="51"/>
      <c r="RF90" s="51"/>
      <c r="RG90" s="51"/>
      <c r="RH90" s="51"/>
      <c r="RI90" s="51"/>
      <c r="RJ90" s="51"/>
      <c r="RK90" s="51"/>
      <c r="RL90" s="51"/>
      <c r="RM90" s="51"/>
      <c r="RN90" s="51"/>
      <c r="RO90" s="51"/>
      <c r="RP90" s="51"/>
      <c r="RQ90" s="51"/>
      <c r="RR90" s="51"/>
      <c r="RS90" s="51"/>
      <c r="RT90" s="51"/>
      <c r="RU90" s="51"/>
      <c r="RV90" s="51"/>
      <c r="RW90" s="51"/>
      <c r="RX90" s="51"/>
      <c r="RY90" s="51"/>
      <c r="RZ90" s="51"/>
      <c r="SA90" s="51"/>
      <c r="SB90" s="51"/>
      <c r="SC90" s="51"/>
      <c r="SD90" s="51"/>
      <c r="SE90" s="51"/>
      <c r="SF90" s="51"/>
      <c r="SG90" s="51"/>
      <c r="SH90" s="51"/>
      <c r="SI90" s="51"/>
      <c r="SJ90" s="51"/>
      <c r="SK90" s="51"/>
      <c r="SL90" s="51"/>
      <c r="SM90" s="51"/>
      <c r="SN90" s="51"/>
      <c r="SO90" s="51"/>
      <c r="SP90" s="51"/>
      <c r="SQ90" s="51"/>
      <c r="SR90" s="51"/>
      <c r="SS90" s="51"/>
      <c r="ST90" s="51"/>
      <c r="SU90" s="51"/>
      <c r="SV90" s="51"/>
      <c r="SW90" s="51"/>
      <c r="SX90" s="51"/>
      <c r="SY90" s="51"/>
      <c r="SZ90" s="51"/>
      <c r="TA90" s="51"/>
      <c r="TB90" s="51"/>
      <c r="TC90" s="51"/>
      <c r="TD90" s="51"/>
      <c r="TE90" s="51"/>
      <c r="TF90" s="51"/>
      <c r="TG90" s="51"/>
      <c r="TH90" s="51"/>
      <c r="TI90" s="51"/>
      <c r="TJ90" s="51"/>
      <c r="TK90" s="51"/>
      <c r="TL90" s="51"/>
      <c r="TM90" s="51"/>
      <c r="TN90" s="51"/>
      <c r="TO90" s="51"/>
      <c r="TP90" s="51"/>
      <c r="TQ90" s="51"/>
      <c r="TR90" s="51"/>
      <c r="TS90" s="51"/>
      <c r="TT90" s="51"/>
      <c r="TU90" s="51"/>
      <c r="TV90" s="51"/>
      <c r="TW90" s="51"/>
      <c r="TX90" s="51"/>
      <c r="TY90" s="51"/>
      <c r="TZ90" s="51"/>
      <c r="UA90" s="51"/>
      <c r="UB90" s="51"/>
      <c r="UC90" s="51"/>
      <c r="UD90" s="51"/>
      <c r="UE90" s="51"/>
      <c r="UF90" s="51"/>
      <c r="UG90" s="51"/>
      <c r="UH90" s="51"/>
      <c r="UI90" s="51"/>
      <c r="UJ90" s="51"/>
      <c r="UK90" s="51"/>
      <c r="UL90" s="51"/>
      <c r="UM90" s="51"/>
      <c r="UN90" s="51"/>
      <c r="UO90" s="51"/>
      <c r="UP90" s="51"/>
      <c r="UQ90" s="51"/>
      <c r="UR90" s="51"/>
      <c r="US90" s="51"/>
      <c r="UT90" s="51"/>
      <c r="UU90" s="51"/>
      <c r="UV90" s="51"/>
      <c r="UW90" s="51"/>
      <c r="UX90" s="51"/>
      <c r="UY90" s="51"/>
      <c r="UZ90" s="51"/>
      <c r="VA90" s="51"/>
      <c r="VB90" s="51"/>
      <c r="VC90" s="51"/>
      <c r="VD90" s="51"/>
      <c r="VE90" s="51"/>
      <c r="VF90" s="51"/>
      <c r="VG90" s="51"/>
      <c r="VH90" s="51"/>
      <c r="VI90" s="51"/>
      <c r="VJ90" s="51"/>
      <c r="VK90" s="51"/>
      <c r="VL90" s="51"/>
      <c r="VM90" s="51"/>
      <c r="VN90" s="51"/>
      <c r="VO90" s="51"/>
      <c r="VP90" s="51"/>
      <c r="VQ90" s="51"/>
      <c r="VR90" s="51"/>
      <c r="VS90" s="51"/>
      <c r="VT90" s="51"/>
      <c r="VU90" s="51"/>
      <c r="VV90" s="51"/>
      <c r="VW90" s="51"/>
      <c r="VX90" s="51"/>
      <c r="VY90" s="51"/>
      <c r="VZ90" s="51"/>
      <c r="WA90" s="51"/>
      <c r="WB90" s="51"/>
      <c r="WC90" s="51"/>
      <c r="WD90" s="51"/>
      <c r="WE90" s="51"/>
      <c r="WF90" s="51"/>
      <c r="WG90" s="51"/>
      <c r="WH90" s="51"/>
      <c r="WI90" s="51"/>
      <c r="WJ90" s="51"/>
      <c r="WK90" s="51"/>
      <c r="WL90" s="51"/>
      <c r="WM90" s="51"/>
      <c r="WN90" s="51"/>
      <c r="WO90" s="51"/>
      <c r="WP90" s="51"/>
      <c r="WQ90" s="51"/>
      <c r="WR90" s="51"/>
      <c r="WS90" s="51"/>
      <c r="WT90" s="51"/>
      <c r="WU90" s="51"/>
      <c r="WV90" s="51"/>
      <c r="WW90" s="51"/>
      <c r="WX90" s="51"/>
      <c r="WY90" s="51"/>
      <c r="WZ90" s="51"/>
      <c r="XA90" s="51"/>
      <c r="XB90" s="51"/>
      <c r="XC90" s="51"/>
      <c r="XD90" s="51"/>
      <c r="XE90" s="51"/>
      <c r="XF90" s="51"/>
      <c r="XG90" s="51"/>
      <c r="XH90" s="51"/>
      <c r="XI90" s="51"/>
      <c r="XJ90" s="51"/>
      <c r="XK90" s="51"/>
      <c r="XL90" s="51"/>
      <c r="XM90" s="51"/>
      <c r="XN90" s="51"/>
      <c r="XO90" s="51"/>
      <c r="XP90" s="51"/>
      <c r="XQ90" s="51"/>
      <c r="XR90" s="51"/>
      <c r="XS90" s="51"/>
      <c r="XT90" s="51"/>
      <c r="XU90" s="51"/>
      <c r="XV90" s="51"/>
      <c r="XW90" s="51"/>
      <c r="XX90" s="51"/>
      <c r="XY90" s="51"/>
      <c r="XZ90" s="51"/>
      <c r="YA90" s="51"/>
      <c r="YB90" s="51"/>
      <c r="YC90" s="51"/>
      <c r="YD90" s="51"/>
      <c r="YE90" s="51"/>
      <c r="YF90" s="51"/>
      <c r="YG90" s="51"/>
      <c r="YH90" s="51"/>
      <c r="YI90" s="51"/>
      <c r="YJ90" s="51"/>
      <c r="YK90" s="51"/>
      <c r="YL90" s="51"/>
      <c r="YM90" s="51"/>
      <c r="YN90" s="51"/>
      <c r="YO90" s="51"/>
      <c r="YP90" s="51"/>
      <c r="YQ90" s="51"/>
      <c r="YR90" s="51"/>
      <c r="YS90" s="51"/>
      <c r="YT90" s="51"/>
      <c r="YU90" s="51"/>
      <c r="YV90" s="51"/>
      <c r="YW90" s="51"/>
      <c r="YX90" s="51"/>
      <c r="YY90" s="51"/>
      <c r="YZ90" s="51"/>
      <c r="ZA90" s="51"/>
      <c r="ZB90" s="51"/>
      <c r="ZC90" s="51"/>
      <c r="ZD90" s="51"/>
      <c r="ZE90" s="51"/>
      <c r="ZF90" s="51"/>
      <c r="ZG90" s="51"/>
      <c r="ZH90" s="51"/>
      <c r="ZI90" s="51"/>
      <c r="ZJ90" s="51"/>
      <c r="ZK90" s="51"/>
      <c r="ZL90" s="51"/>
      <c r="ZM90" s="51"/>
      <c r="ZN90" s="51"/>
      <c r="ZO90" s="51"/>
      <c r="ZP90" s="51"/>
      <c r="ZQ90" s="51"/>
      <c r="ZR90" s="51"/>
      <c r="ZS90" s="51"/>
      <c r="ZT90" s="51"/>
      <c r="ZU90" s="51"/>
      <c r="ZV90" s="51"/>
      <c r="ZW90" s="51"/>
      <c r="ZX90" s="51"/>
      <c r="ZY90" s="51"/>
      <c r="ZZ90" s="51"/>
      <c r="AAA90" s="51"/>
      <c r="AAB90" s="51"/>
      <c r="AAC90" s="51"/>
      <c r="AAD90" s="51"/>
      <c r="AAE90" s="51"/>
      <c r="AAF90" s="51"/>
      <c r="AAG90" s="51"/>
      <c r="AAH90" s="51"/>
      <c r="AAI90" s="51"/>
      <c r="AAJ90" s="51"/>
      <c r="AAK90" s="51"/>
      <c r="AAL90" s="51"/>
      <c r="AAM90" s="51"/>
      <c r="AAN90" s="51"/>
      <c r="AAO90" s="51"/>
      <c r="AAP90" s="51"/>
      <c r="AAQ90" s="51"/>
      <c r="AAR90" s="51"/>
      <c r="AAS90" s="51"/>
      <c r="AAT90" s="51"/>
      <c r="AAU90" s="51"/>
      <c r="AAV90" s="51"/>
      <c r="AAW90" s="51"/>
      <c r="AAX90" s="51"/>
      <c r="AAY90" s="51"/>
      <c r="AAZ90" s="51"/>
      <c r="ABA90" s="51"/>
      <c r="ABB90" s="51"/>
      <c r="ABC90" s="51"/>
      <c r="ABD90" s="51"/>
      <c r="ABE90" s="51"/>
      <c r="ABF90" s="51"/>
      <c r="ABG90" s="51"/>
      <c r="ABH90" s="51"/>
      <c r="ABI90" s="51"/>
      <c r="ABJ90" s="51"/>
      <c r="ABK90" s="51"/>
      <c r="ABL90" s="51"/>
      <c r="ABM90" s="51"/>
      <c r="ABN90" s="51"/>
      <c r="ABO90" s="51"/>
      <c r="ABP90" s="51"/>
      <c r="ABQ90" s="51"/>
      <c r="ABR90" s="51"/>
      <c r="ABS90" s="51"/>
      <c r="ABT90" s="51"/>
      <c r="ABU90" s="51"/>
      <c r="ABV90" s="51"/>
      <c r="ABW90" s="51"/>
      <c r="ABX90" s="51"/>
      <c r="ABY90" s="51"/>
      <c r="ABZ90" s="51"/>
      <c r="ACA90" s="51"/>
      <c r="ACB90" s="51"/>
      <c r="ACC90" s="51"/>
      <c r="ACD90" s="51"/>
      <c r="ACE90" s="51"/>
      <c r="ACF90" s="51"/>
      <c r="ACG90" s="51"/>
      <c r="ACH90" s="51"/>
      <c r="ACI90" s="51"/>
      <c r="ACJ90" s="51"/>
      <c r="ACK90" s="51"/>
      <c r="ACL90" s="51"/>
      <c r="ACM90" s="51"/>
      <c r="ACN90" s="51"/>
      <c r="ACO90" s="51"/>
      <c r="ACP90" s="51"/>
      <c r="ACQ90" s="51"/>
      <c r="ACR90" s="51"/>
      <c r="ACS90" s="51"/>
      <c r="ACT90" s="51"/>
      <c r="ACU90" s="51"/>
      <c r="ACV90" s="51"/>
      <c r="ACW90" s="51"/>
      <c r="ACX90" s="51"/>
      <c r="ACY90" s="51"/>
      <c r="ACZ90" s="51"/>
      <c r="ADA90" s="51"/>
      <c r="ADB90" s="51"/>
      <c r="ADC90" s="51"/>
      <c r="ADD90" s="51"/>
      <c r="ADE90" s="51"/>
      <c r="ADF90" s="51"/>
      <c r="ADG90" s="51"/>
      <c r="ADH90" s="51"/>
      <c r="ADI90" s="51"/>
      <c r="ADJ90" s="51"/>
      <c r="ADK90" s="51"/>
      <c r="ADL90" s="51"/>
      <c r="ADM90" s="51"/>
      <c r="ADN90" s="51"/>
      <c r="ADO90" s="51"/>
      <c r="ADP90" s="51"/>
      <c r="ADQ90" s="51"/>
      <c r="ADR90" s="51"/>
      <c r="ADS90" s="51"/>
      <c r="ADT90" s="51"/>
      <c r="ADU90" s="51"/>
      <c r="ADV90" s="51"/>
      <c r="ADW90" s="51"/>
      <c r="ADX90" s="51"/>
      <c r="ADY90" s="51"/>
      <c r="ADZ90" s="51"/>
      <c r="AEA90" s="51"/>
      <c r="AEB90" s="51"/>
      <c r="AEC90" s="51"/>
      <c r="AED90" s="51"/>
      <c r="AEE90" s="51"/>
      <c r="AEF90" s="51"/>
      <c r="AEG90" s="51"/>
      <c r="AEH90" s="51"/>
      <c r="AEI90" s="51"/>
      <c r="AEJ90" s="51"/>
      <c r="AEK90" s="51"/>
      <c r="AEL90" s="51"/>
      <c r="AEM90" s="51"/>
      <c r="AEN90" s="51"/>
      <c r="AEO90" s="51"/>
      <c r="AEP90" s="51"/>
      <c r="AEQ90" s="51"/>
      <c r="AER90" s="51"/>
      <c r="AES90" s="51"/>
      <c r="AET90" s="51"/>
      <c r="AEU90" s="51"/>
      <c r="AEV90" s="51"/>
      <c r="AEW90" s="51"/>
      <c r="AEX90" s="51"/>
      <c r="AEY90" s="51"/>
      <c r="AEZ90" s="51"/>
      <c r="AFA90" s="51"/>
      <c r="AFB90" s="51"/>
      <c r="AFC90" s="51"/>
      <c r="AFD90" s="51"/>
      <c r="AFE90" s="51"/>
      <c r="AFF90" s="51"/>
      <c r="AFG90" s="51"/>
      <c r="AFH90" s="51"/>
      <c r="AFI90" s="51"/>
      <c r="AFJ90" s="51"/>
      <c r="AFK90" s="51"/>
      <c r="AFL90" s="51"/>
      <c r="AFM90" s="51"/>
      <c r="AFN90" s="51"/>
      <c r="AFO90" s="51"/>
      <c r="AFP90" s="51"/>
      <c r="AFQ90" s="51"/>
      <c r="AFR90" s="51"/>
      <c r="AFS90" s="51"/>
      <c r="AFT90" s="51"/>
      <c r="AFU90" s="51"/>
      <c r="AFV90" s="51"/>
      <c r="AFW90" s="51"/>
      <c r="AFX90" s="51"/>
      <c r="AFY90" s="51"/>
      <c r="AFZ90" s="51"/>
      <c r="AGA90" s="51"/>
      <c r="AGB90" s="51"/>
      <c r="AGC90" s="51"/>
      <c r="AGD90" s="51"/>
      <c r="AGE90" s="51"/>
      <c r="AGF90" s="51"/>
      <c r="AGG90" s="51"/>
      <c r="AGH90" s="51"/>
      <c r="AGI90" s="51"/>
      <c r="AGJ90" s="51"/>
      <c r="AGK90" s="51"/>
      <c r="AGL90" s="51"/>
      <c r="AGM90" s="51"/>
      <c r="AGN90" s="51"/>
      <c r="AGO90" s="51"/>
      <c r="AGP90" s="51"/>
      <c r="AGQ90" s="51"/>
      <c r="AGR90" s="51"/>
      <c r="AGS90" s="51"/>
      <c r="AGT90" s="51"/>
      <c r="AGU90" s="51"/>
      <c r="AGV90" s="51"/>
      <c r="AGW90" s="51"/>
      <c r="AGX90" s="51"/>
      <c r="AGY90" s="51"/>
      <c r="AGZ90" s="51"/>
      <c r="AHA90" s="51"/>
      <c r="AHB90" s="51"/>
      <c r="AHC90" s="51"/>
      <c r="AHD90" s="51"/>
      <c r="AHE90" s="51"/>
      <c r="AHF90" s="51"/>
      <c r="AHG90" s="51"/>
      <c r="AHH90" s="51"/>
      <c r="AHI90" s="51"/>
      <c r="AHJ90" s="51"/>
      <c r="AHK90" s="51"/>
      <c r="AHL90" s="51"/>
      <c r="AHM90" s="51"/>
      <c r="AHN90" s="51"/>
      <c r="AHO90" s="51"/>
      <c r="AHP90" s="51"/>
      <c r="AHQ90" s="51"/>
      <c r="AHR90" s="51"/>
      <c r="AHS90" s="51"/>
      <c r="AHT90" s="51"/>
      <c r="AHU90" s="51"/>
      <c r="AHV90" s="51"/>
      <c r="AHW90" s="51"/>
      <c r="AHX90" s="51"/>
      <c r="AHY90" s="51"/>
      <c r="AHZ90" s="51"/>
      <c r="AIA90" s="51"/>
      <c r="AIB90" s="51"/>
      <c r="AIC90" s="51"/>
      <c r="AID90" s="51"/>
      <c r="AIE90" s="51"/>
      <c r="AIF90" s="51"/>
      <c r="AIG90" s="51"/>
      <c r="AIH90" s="51"/>
      <c r="AII90" s="51"/>
      <c r="AIJ90" s="51"/>
      <c r="AIK90" s="51"/>
      <c r="AIL90" s="51"/>
      <c r="AIM90" s="51"/>
      <c r="AIN90" s="51"/>
      <c r="AIO90" s="51"/>
      <c r="AIP90" s="51"/>
      <c r="AIQ90" s="51"/>
      <c r="AIR90" s="51"/>
      <c r="AIS90" s="51"/>
      <c r="AIT90" s="51"/>
      <c r="AIU90" s="51"/>
      <c r="AIV90" s="51"/>
      <c r="AIW90" s="51"/>
      <c r="AIX90" s="51"/>
      <c r="AIY90" s="51"/>
      <c r="AIZ90" s="51"/>
      <c r="AJA90" s="51"/>
      <c r="AJB90" s="51"/>
      <c r="AJC90" s="51"/>
      <c r="AJD90" s="51"/>
      <c r="AJE90" s="51"/>
      <c r="AJF90" s="51"/>
      <c r="AJG90" s="51"/>
      <c r="AJH90" s="51"/>
      <c r="AJI90" s="51"/>
      <c r="AJJ90" s="51"/>
      <c r="AJK90" s="51"/>
      <c r="AJL90" s="51"/>
      <c r="AJM90" s="51"/>
      <c r="AJN90" s="51"/>
      <c r="AJO90" s="51"/>
      <c r="AJP90" s="51"/>
      <c r="AJQ90" s="51"/>
      <c r="AJR90" s="51"/>
      <c r="AJS90" s="51"/>
      <c r="AJT90" s="51"/>
      <c r="AJU90" s="51"/>
      <c r="AJV90" s="51"/>
      <c r="AJW90" s="51"/>
      <c r="AJX90" s="51"/>
      <c r="AJY90" s="51"/>
      <c r="AJZ90" s="51"/>
      <c r="AKA90" s="51"/>
      <c r="AKB90" s="51"/>
      <c r="AKC90" s="51"/>
      <c r="AKD90" s="51"/>
      <c r="AKE90" s="51"/>
      <c r="AKF90" s="51"/>
      <c r="AKG90" s="51"/>
      <c r="AKH90" s="51"/>
      <c r="AKI90" s="51"/>
      <c r="AKJ90" s="51"/>
      <c r="AKK90" s="51"/>
      <c r="AKL90" s="51"/>
      <c r="AKM90" s="51"/>
      <c r="AKN90" s="51"/>
      <c r="AKO90" s="51"/>
      <c r="AKP90" s="51"/>
      <c r="AKQ90" s="51"/>
      <c r="AKR90" s="51"/>
      <c r="AKS90" s="51"/>
      <c r="AKT90" s="51"/>
      <c r="AKU90" s="51"/>
      <c r="AKV90" s="51"/>
      <c r="AKW90" s="51"/>
      <c r="AKX90" s="51"/>
      <c r="AKY90" s="51"/>
      <c r="AKZ90" s="51"/>
      <c r="ALA90" s="51"/>
      <c r="ALB90" s="51"/>
      <c r="ALC90" s="51"/>
      <c r="ALD90" s="51"/>
      <c r="ALE90" s="51"/>
      <c r="ALF90" s="51"/>
      <c r="ALG90" s="51"/>
      <c r="ALH90" s="51"/>
      <c r="ALI90" s="51"/>
      <c r="ALJ90" s="51"/>
      <c r="ALK90" s="51"/>
      <c r="ALL90" s="51"/>
      <c r="ALM90" s="51"/>
      <c r="ALN90" s="51"/>
      <c r="ALO90" s="51"/>
      <c r="ALP90" s="51"/>
      <c r="ALQ90" s="51"/>
      <c r="ALR90" s="51"/>
      <c r="ALS90" s="51"/>
      <c r="ALT90" s="51"/>
      <c r="ALU90" s="51"/>
      <c r="ALV90" s="51"/>
      <c r="ALW90" s="51"/>
      <c r="ALX90" s="51"/>
      <c r="ALY90" s="51"/>
      <c r="ALZ90" s="51"/>
      <c r="AMA90" s="51"/>
      <c r="AMB90" s="51"/>
      <c r="AMC90" s="51"/>
      <c r="AMD90" s="51"/>
      <c r="AME90" s="51"/>
      <c r="AMF90" s="51"/>
      <c r="AMG90" s="51"/>
      <c r="AMH90" s="51"/>
      <c r="AMI90" s="51"/>
      <c r="AMJ90" s="51"/>
    </row>
    <row r="91" spans="1:1024" s="66" customFormat="1" ht="15" x14ac:dyDescent="0.25">
      <c r="A91" s="51"/>
      <c r="B91" s="51"/>
      <c r="C91" s="51"/>
      <c r="D91" s="51"/>
      <c r="E91" s="51"/>
      <c r="F91" s="64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  <c r="BF91" s="51"/>
      <c r="BG91" s="51"/>
      <c r="BH91" s="51"/>
      <c r="BI91" s="51"/>
      <c r="BJ91" s="51"/>
      <c r="BK91" s="51"/>
      <c r="BL91" s="51"/>
      <c r="BM91" s="51"/>
      <c r="BN91" s="51"/>
      <c r="BO91" s="51"/>
      <c r="BP91" s="51"/>
      <c r="BQ91" s="51"/>
      <c r="BR91" s="51"/>
      <c r="BS91" s="51"/>
      <c r="BT91" s="51"/>
      <c r="BU91" s="51"/>
      <c r="BV91" s="51"/>
      <c r="BW91" s="51"/>
      <c r="BX91" s="51"/>
      <c r="BY91" s="51"/>
      <c r="BZ91" s="51"/>
      <c r="CA91" s="51"/>
      <c r="CB91" s="51"/>
      <c r="CC91" s="51"/>
      <c r="CD91" s="51"/>
      <c r="CE91" s="51"/>
      <c r="CF91" s="51"/>
      <c r="CG91" s="51"/>
      <c r="CH91" s="51"/>
      <c r="CI91" s="51"/>
      <c r="CJ91" s="51"/>
      <c r="CK91" s="51"/>
      <c r="CL91" s="51"/>
      <c r="CM91" s="51"/>
      <c r="CN91" s="51"/>
      <c r="CO91" s="51"/>
      <c r="CP91" s="51"/>
      <c r="CQ91" s="51"/>
      <c r="CR91" s="51"/>
      <c r="CS91" s="51"/>
      <c r="CT91" s="51"/>
      <c r="CU91" s="51"/>
      <c r="CV91" s="51"/>
      <c r="CW91" s="51"/>
      <c r="CX91" s="51"/>
      <c r="CY91" s="51"/>
      <c r="CZ91" s="51"/>
      <c r="DA91" s="51"/>
      <c r="DB91" s="51"/>
      <c r="DC91" s="51"/>
      <c r="DD91" s="51"/>
      <c r="DE91" s="51"/>
      <c r="DF91" s="51"/>
      <c r="DG91" s="51"/>
      <c r="DH91" s="51"/>
      <c r="DI91" s="51"/>
      <c r="DJ91" s="51"/>
      <c r="DK91" s="51"/>
      <c r="DL91" s="51"/>
      <c r="DM91" s="51"/>
      <c r="DN91" s="51"/>
      <c r="DO91" s="51"/>
      <c r="DP91" s="51"/>
      <c r="DQ91" s="51"/>
      <c r="DR91" s="51"/>
      <c r="DS91" s="51"/>
      <c r="DT91" s="51"/>
      <c r="DU91" s="51"/>
      <c r="DV91" s="51"/>
      <c r="DW91" s="51"/>
      <c r="DX91" s="51"/>
      <c r="DY91" s="51"/>
      <c r="DZ91" s="51"/>
      <c r="EA91" s="51"/>
      <c r="EB91" s="51"/>
      <c r="EC91" s="51"/>
      <c r="ED91" s="51"/>
      <c r="EE91" s="51"/>
      <c r="EF91" s="51"/>
      <c r="EG91" s="51"/>
      <c r="EH91" s="51"/>
      <c r="EI91" s="51"/>
      <c r="EJ91" s="51"/>
      <c r="EK91" s="51"/>
      <c r="EL91" s="51"/>
      <c r="EM91" s="51"/>
      <c r="EN91" s="51"/>
      <c r="EO91" s="51"/>
      <c r="EP91" s="51"/>
      <c r="EQ91" s="51"/>
      <c r="ER91" s="51"/>
      <c r="ES91" s="51"/>
      <c r="ET91" s="51"/>
      <c r="EU91" s="51"/>
      <c r="EV91" s="51"/>
      <c r="EW91" s="51"/>
      <c r="EX91" s="51"/>
      <c r="EY91" s="51"/>
      <c r="EZ91" s="51"/>
      <c r="FA91" s="51"/>
      <c r="FB91" s="51"/>
      <c r="FC91" s="51"/>
      <c r="FD91" s="51"/>
      <c r="FE91" s="51"/>
      <c r="FF91" s="51"/>
      <c r="FG91" s="51"/>
      <c r="FH91" s="51"/>
      <c r="FI91" s="51"/>
      <c r="FJ91" s="51"/>
      <c r="FK91" s="51"/>
      <c r="FL91" s="51"/>
      <c r="FM91" s="51"/>
      <c r="FN91" s="51"/>
      <c r="FO91" s="51"/>
      <c r="FP91" s="51"/>
      <c r="FQ91" s="51"/>
      <c r="FR91" s="51"/>
      <c r="FS91" s="51"/>
      <c r="FT91" s="51"/>
      <c r="FU91" s="51"/>
      <c r="FV91" s="51"/>
      <c r="FW91" s="51"/>
      <c r="FX91" s="51"/>
      <c r="FY91" s="51"/>
      <c r="FZ91" s="51"/>
      <c r="GA91" s="51"/>
      <c r="GB91" s="51"/>
      <c r="GC91" s="51"/>
      <c r="GD91" s="51"/>
      <c r="GE91" s="51"/>
      <c r="GF91" s="51"/>
      <c r="GG91" s="51"/>
      <c r="GH91" s="51"/>
      <c r="GI91" s="51"/>
      <c r="GJ91" s="51"/>
      <c r="GK91" s="51"/>
      <c r="GL91" s="51"/>
      <c r="GM91" s="51"/>
      <c r="GN91" s="51"/>
      <c r="GO91" s="51"/>
      <c r="GP91" s="51"/>
      <c r="GQ91" s="51"/>
      <c r="GR91" s="51"/>
      <c r="GS91" s="51"/>
      <c r="GT91" s="51"/>
      <c r="GU91" s="51"/>
      <c r="GV91" s="51"/>
      <c r="GW91" s="51"/>
      <c r="GX91" s="51"/>
      <c r="GY91" s="51"/>
      <c r="GZ91" s="51"/>
      <c r="HA91" s="51"/>
      <c r="HB91" s="51"/>
      <c r="HC91" s="51"/>
      <c r="HD91" s="51"/>
      <c r="HE91" s="51"/>
      <c r="HF91" s="51"/>
      <c r="HG91" s="51"/>
      <c r="HH91" s="51"/>
      <c r="HI91" s="51"/>
      <c r="HJ91" s="51"/>
      <c r="HK91" s="51"/>
      <c r="HL91" s="51"/>
      <c r="HM91" s="51"/>
      <c r="HN91" s="51"/>
      <c r="HO91" s="51"/>
      <c r="HP91" s="51"/>
      <c r="HQ91" s="51"/>
      <c r="HR91" s="51"/>
      <c r="HS91" s="51"/>
      <c r="HT91" s="51"/>
      <c r="HU91" s="51"/>
      <c r="HV91" s="51"/>
      <c r="HW91" s="51"/>
      <c r="HX91" s="51"/>
      <c r="HY91" s="51"/>
      <c r="HZ91" s="51"/>
      <c r="IA91" s="51"/>
      <c r="IB91" s="51"/>
      <c r="IC91" s="51"/>
      <c r="ID91" s="51"/>
      <c r="IE91" s="51"/>
      <c r="IF91" s="51"/>
      <c r="IG91" s="51"/>
      <c r="IH91" s="51"/>
      <c r="II91" s="51"/>
      <c r="IJ91" s="51"/>
      <c r="IK91" s="51"/>
      <c r="IL91" s="51"/>
      <c r="IM91" s="51"/>
      <c r="IN91" s="51"/>
      <c r="IO91" s="51"/>
      <c r="IP91" s="51"/>
      <c r="IQ91" s="51"/>
      <c r="IR91" s="51"/>
      <c r="IS91" s="51"/>
      <c r="IT91" s="51"/>
      <c r="IU91" s="51"/>
      <c r="IV91" s="51"/>
      <c r="IW91" s="51"/>
      <c r="IX91" s="51"/>
      <c r="IY91" s="51"/>
      <c r="IZ91" s="51"/>
      <c r="JA91" s="51"/>
      <c r="JB91" s="51"/>
      <c r="JC91" s="51"/>
      <c r="JD91" s="51"/>
      <c r="JE91" s="51"/>
      <c r="JF91" s="51"/>
      <c r="JG91" s="51"/>
      <c r="JH91" s="51"/>
      <c r="JI91" s="51"/>
      <c r="JJ91" s="51"/>
      <c r="JK91" s="51"/>
      <c r="JL91" s="51"/>
      <c r="JM91" s="51"/>
      <c r="JN91" s="51"/>
      <c r="JO91" s="51"/>
      <c r="JP91" s="51"/>
      <c r="JQ91" s="51"/>
      <c r="JR91" s="51"/>
      <c r="JS91" s="51"/>
      <c r="JT91" s="51"/>
      <c r="JU91" s="51"/>
      <c r="JV91" s="51"/>
      <c r="JW91" s="51"/>
      <c r="JX91" s="51"/>
      <c r="JY91" s="51"/>
      <c r="JZ91" s="51"/>
      <c r="KA91" s="51"/>
      <c r="KB91" s="51"/>
      <c r="KC91" s="51"/>
      <c r="KD91" s="51"/>
      <c r="KE91" s="51"/>
      <c r="KF91" s="51"/>
      <c r="KG91" s="51"/>
      <c r="KH91" s="51"/>
      <c r="KI91" s="51"/>
      <c r="KJ91" s="51"/>
      <c r="KK91" s="51"/>
      <c r="KL91" s="51"/>
      <c r="KM91" s="51"/>
      <c r="KN91" s="51"/>
      <c r="KO91" s="51"/>
      <c r="KP91" s="51"/>
      <c r="KQ91" s="51"/>
      <c r="KR91" s="51"/>
      <c r="KS91" s="51"/>
      <c r="KT91" s="51"/>
      <c r="KU91" s="51"/>
      <c r="KV91" s="51"/>
      <c r="KW91" s="51"/>
      <c r="KX91" s="51"/>
      <c r="KY91" s="51"/>
      <c r="KZ91" s="51"/>
      <c r="LA91" s="51"/>
      <c r="LB91" s="51"/>
      <c r="LC91" s="51"/>
      <c r="LD91" s="51"/>
      <c r="LE91" s="51"/>
      <c r="LF91" s="51"/>
      <c r="LG91" s="51"/>
      <c r="LH91" s="51"/>
      <c r="LI91" s="51"/>
      <c r="LJ91" s="51"/>
      <c r="LK91" s="51"/>
      <c r="LL91" s="51"/>
      <c r="LM91" s="51"/>
      <c r="LN91" s="51"/>
      <c r="LO91" s="51"/>
      <c r="LP91" s="51"/>
      <c r="LQ91" s="51"/>
      <c r="LR91" s="51"/>
      <c r="LS91" s="51"/>
      <c r="LT91" s="51"/>
      <c r="LU91" s="51"/>
      <c r="LV91" s="51"/>
      <c r="LW91" s="51"/>
      <c r="LX91" s="51"/>
      <c r="LY91" s="51"/>
      <c r="LZ91" s="51"/>
      <c r="MA91" s="51"/>
      <c r="MB91" s="51"/>
      <c r="MC91" s="51"/>
      <c r="MD91" s="51"/>
      <c r="ME91" s="51"/>
      <c r="MF91" s="51"/>
      <c r="MG91" s="51"/>
      <c r="MH91" s="51"/>
      <c r="MI91" s="51"/>
      <c r="MJ91" s="51"/>
      <c r="MK91" s="51"/>
      <c r="ML91" s="51"/>
      <c r="MM91" s="51"/>
      <c r="MN91" s="51"/>
      <c r="MO91" s="51"/>
      <c r="MP91" s="51"/>
      <c r="MQ91" s="51"/>
      <c r="MR91" s="51"/>
      <c r="MS91" s="51"/>
      <c r="MT91" s="51"/>
      <c r="MU91" s="51"/>
      <c r="MV91" s="51"/>
      <c r="MW91" s="51"/>
      <c r="MX91" s="51"/>
      <c r="MY91" s="51"/>
      <c r="MZ91" s="51"/>
      <c r="NA91" s="51"/>
      <c r="NB91" s="51"/>
      <c r="NC91" s="51"/>
      <c r="ND91" s="51"/>
      <c r="NE91" s="51"/>
      <c r="NF91" s="51"/>
      <c r="NG91" s="51"/>
      <c r="NH91" s="51"/>
      <c r="NI91" s="51"/>
      <c r="NJ91" s="51"/>
      <c r="NK91" s="51"/>
      <c r="NL91" s="51"/>
      <c r="NM91" s="51"/>
      <c r="NN91" s="51"/>
      <c r="NO91" s="51"/>
      <c r="NP91" s="51"/>
      <c r="NQ91" s="51"/>
      <c r="NR91" s="51"/>
      <c r="NS91" s="51"/>
      <c r="NT91" s="51"/>
      <c r="NU91" s="51"/>
      <c r="NV91" s="51"/>
      <c r="NW91" s="51"/>
      <c r="NX91" s="51"/>
      <c r="NY91" s="51"/>
      <c r="NZ91" s="51"/>
      <c r="OA91" s="51"/>
      <c r="OB91" s="51"/>
      <c r="OC91" s="51"/>
      <c r="OD91" s="51"/>
      <c r="OE91" s="51"/>
      <c r="OF91" s="51"/>
      <c r="OG91" s="51"/>
      <c r="OH91" s="51"/>
      <c r="OI91" s="51"/>
      <c r="OJ91" s="51"/>
      <c r="OK91" s="51"/>
      <c r="OL91" s="51"/>
      <c r="OM91" s="51"/>
      <c r="ON91" s="51"/>
      <c r="OO91" s="51"/>
      <c r="OP91" s="51"/>
      <c r="OQ91" s="51"/>
      <c r="OR91" s="51"/>
      <c r="OS91" s="51"/>
      <c r="OT91" s="51"/>
      <c r="OU91" s="51"/>
      <c r="OV91" s="51"/>
      <c r="OW91" s="51"/>
      <c r="OX91" s="51"/>
      <c r="OY91" s="51"/>
      <c r="OZ91" s="51"/>
      <c r="PA91" s="51"/>
      <c r="PB91" s="51"/>
      <c r="PC91" s="51"/>
      <c r="PD91" s="51"/>
      <c r="PE91" s="51"/>
      <c r="PF91" s="51"/>
      <c r="PG91" s="51"/>
      <c r="PH91" s="51"/>
      <c r="PI91" s="51"/>
      <c r="PJ91" s="51"/>
      <c r="PK91" s="51"/>
      <c r="PL91" s="51"/>
      <c r="PM91" s="51"/>
      <c r="PN91" s="51"/>
      <c r="PO91" s="51"/>
      <c r="PP91" s="51"/>
      <c r="PQ91" s="51"/>
      <c r="PR91" s="51"/>
      <c r="PS91" s="51"/>
      <c r="PT91" s="51"/>
      <c r="PU91" s="51"/>
      <c r="PV91" s="51"/>
      <c r="PW91" s="51"/>
      <c r="PX91" s="51"/>
      <c r="PY91" s="51"/>
      <c r="PZ91" s="51"/>
      <c r="QA91" s="51"/>
      <c r="QB91" s="51"/>
      <c r="QC91" s="51"/>
      <c r="QD91" s="51"/>
      <c r="QE91" s="51"/>
      <c r="QF91" s="51"/>
      <c r="QG91" s="51"/>
      <c r="QH91" s="51"/>
      <c r="QI91" s="51"/>
      <c r="QJ91" s="51"/>
      <c r="QK91" s="51"/>
      <c r="QL91" s="51"/>
      <c r="QM91" s="51"/>
      <c r="QN91" s="51"/>
      <c r="QO91" s="51"/>
      <c r="QP91" s="51"/>
      <c r="QQ91" s="51"/>
      <c r="QR91" s="51"/>
      <c r="QS91" s="51"/>
      <c r="QT91" s="51"/>
      <c r="QU91" s="51"/>
      <c r="QV91" s="51"/>
      <c r="QW91" s="51"/>
      <c r="QX91" s="51"/>
      <c r="QY91" s="51"/>
      <c r="QZ91" s="51"/>
      <c r="RA91" s="51"/>
      <c r="RB91" s="51"/>
      <c r="RC91" s="51"/>
      <c r="RD91" s="51"/>
      <c r="RE91" s="51"/>
      <c r="RF91" s="51"/>
      <c r="RG91" s="51"/>
      <c r="RH91" s="51"/>
      <c r="RI91" s="51"/>
      <c r="RJ91" s="51"/>
      <c r="RK91" s="51"/>
      <c r="RL91" s="51"/>
      <c r="RM91" s="51"/>
      <c r="RN91" s="51"/>
      <c r="RO91" s="51"/>
      <c r="RP91" s="51"/>
      <c r="RQ91" s="51"/>
      <c r="RR91" s="51"/>
      <c r="RS91" s="51"/>
      <c r="RT91" s="51"/>
      <c r="RU91" s="51"/>
      <c r="RV91" s="51"/>
      <c r="RW91" s="51"/>
      <c r="RX91" s="51"/>
      <c r="RY91" s="51"/>
      <c r="RZ91" s="51"/>
      <c r="SA91" s="51"/>
      <c r="SB91" s="51"/>
      <c r="SC91" s="51"/>
      <c r="SD91" s="51"/>
      <c r="SE91" s="51"/>
      <c r="SF91" s="51"/>
      <c r="SG91" s="51"/>
      <c r="SH91" s="51"/>
      <c r="SI91" s="51"/>
      <c r="SJ91" s="51"/>
      <c r="SK91" s="51"/>
      <c r="SL91" s="51"/>
      <c r="SM91" s="51"/>
      <c r="SN91" s="51"/>
      <c r="SO91" s="51"/>
      <c r="SP91" s="51"/>
      <c r="SQ91" s="51"/>
      <c r="SR91" s="51"/>
      <c r="SS91" s="51"/>
      <c r="ST91" s="51"/>
      <c r="SU91" s="51"/>
      <c r="SV91" s="51"/>
      <c r="SW91" s="51"/>
      <c r="SX91" s="51"/>
      <c r="SY91" s="51"/>
      <c r="SZ91" s="51"/>
      <c r="TA91" s="51"/>
      <c r="TB91" s="51"/>
      <c r="TC91" s="51"/>
      <c r="TD91" s="51"/>
      <c r="TE91" s="51"/>
      <c r="TF91" s="51"/>
      <c r="TG91" s="51"/>
      <c r="TH91" s="51"/>
      <c r="TI91" s="51"/>
      <c r="TJ91" s="51"/>
      <c r="TK91" s="51"/>
      <c r="TL91" s="51"/>
      <c r="TM91" s="51"/>
      <c r="TN91" s="51"/>
      <c r="TO91" s="51"/>
      <c r="TP91" s="51"/>
      <c r="TQ91" s="51"/>
      <c r="TR91" s="51"/>
      <c r="TS91" s="51"/>
      <c r="TT91" s="51"/>
      <c r="TU91" s="51"/>
      <c r="TV91" s="51"/>
      <c r="TW91" s="51"/>
      <c r="TX91" s="51"/>
      <c r="TY91" s="51"/>
      <c r="TZ91" s="51"/>
      <c r="UA91" s="51"/>
      <c r="UB91" s="51"/>
      <c r="UC91" s="51"/>
      <c r="UD91" s="51"/>
      <c r="UE91" s="51"/>
      <c r="UF91" s="51"/>
      <c r="UG91" s="51"/>
      <c r="UH91" s="51"/>
      <c r="UI91" s="51"/>
      <c r="UJ91" s="51"/>
      <c r="UK91" s="51"/>
      <c r="UL91" s="51"/>
      <c r="UM91" s="51"/>
      <c r="UN91" s="51"/>
      <c r="UO91" s="51"/>
      <c r="UP91" s="51"/>
      <c r="UQ91" s="51"/>
      <c r="UR91" s="51"/>
      <c r="US91" s="51"/>
      <c r="UT91" s="51"/>
      <c r="UU91" s="51"/>
      <c r="UV91" s="51"/>
      <c r="UW91" s="51"/>
      <c r="UX91" s="51"/>
      <c r="UY91" s="51"/>
      <c r="UZ91" s="51"/>
      <c r="VA91" s="51"/>
      <c r="VB91" s="51"/>
      <c r="VC91" s="51"/>
      <c r="VD91" s="51"/>
      <c r="VE91" s="51"/>
      <c r="VF91" s="51"/>
      <c r="VG91" s="51"/>
      <c r="VH91" s="51"/>
      <c r="VI91" s="51"/>
      <c r="VJ91" s="51"/>
      <c r="VK91" s="51"/>
      <c r="VL91" s="51"/>
      <c r="VM91" s="51"/>
      <c r="VN91" s="51"/>
      <c r="VO91" s="51"/>
      <c r="VP91" s="51"/>
      <c r="VQ91" s="51"/>
      <c r="VR91" s="51"/>
      <c r="VS91" s="51"/>
      <c r="VT91" s="51"/>
      <c r="VU91" s="51"/>
      <c r="VV91" s="51"/>
      <c r="VW91" s="51"/>
      <c r="VX91" s="51"/>
      <c r="VY91" s="51"/>
      <c r="VZ91" s="51"/>
      <c r="WA91" s="51"/>
      <c r="WB91" s="51"/>
      <c r="WC91" s="51"/>
      <c r="WD91" s="51"/>
      <c r="WE91" s="51"/>
      <c r="WF91" s="51"/>
      <c r="WG91" s="51"/>
      <c r="WH91" s="51"/>
      <c r="WI91" s="51"/>
      <c r="WJ91" s="51"/>
      <c r="WK91" s="51"/>
      <c r="WL91" s="51"/>
      <c r="WM91" s="51"/>
      <c r="WN91" s="51"/>
      <c r="WO91" s="51"/>
      <c r="WP91" s="51"/>
      <c r="WQ91" s="51"/>
      <c r="WR91" s="51"/>
      <c r="WS91" s="51"/>
      <c r="WT91" s="51"/>
      <c r="WU91" s="51"/>
      <c r="WV91" s="51"/>
      <c r="WW91" s="51"/>
      <c r="WX91" s="51"/>
      <c r="WY91" s="51"/>
      <c r="WZ91" s="51"/>
      <c r="XA91" s="51"/>
      <c r="XB91" s="51"/>
      <c r="XC91" s="51"/>
      <c r="XD91" s="51"/>
      <c r="XE91" s="51"/>
      <c r="XF91" s="51"/>
      <c r="XG91" s="51"/>
      <c r="XH91" s="51"/>
      <c r="XI91" s="51"/>
      <c r="XJ91" s="51"/>
      <c r="XK91" s="51"/>
      <c r="XL91" s="51"/>
      <c r="XM91" s="51"/>
      <c r="XN91" s="51"/>
      <c r="XO91" s="51"/>
      <c r="XP91" s="51"/>
      <c r="XQ91" s="51"/>
      <c r="XR91" s="51"/>
      <c r="XS91" s="51"/>
      <c r="XT91" s="51"/>
      <c r="XU91" s="51"/>
      <c r="XV91" s="51"/>
      <c r="XW91" s="51"/>
      <c r="XX91" s="51"/>
      <c r="XY91" s="51"/>
      <c r="XZ91" s="51"/>
      <c r="YA91" s="51"/>
      <c r="YB91" s="51"/>
      <c r="YC91" s="51"/>
      <c r="YD91" s="51"/>
      <c r="YE91" s="51"/>
      <c r="YF91" s="51"/>
      <c r="YG91" s="51"/>
      <c r="YH91" s="51"/>
      <c r="YI91" s="51"/>
      <c r="YJ91" s="51"/>
      <c r="YK91" s="51"/>
      <c r="YL91" s="51"/>
      <c r="YM91" s="51"/>
      <c r="YN91" s="51"/>
      <c r="YO91" s="51"/>
      <c r="YP91" s="51"/>
      <c r="YQ91" s="51"/>
      <c r="YR91" s="51"/>
      <c r="YS91" s="51"/>
      <c r="YT91" s="51"/>
      <c r="YU91" s="51"/>
      <c r="YV91" s="51"/>
      <c r="YW91" s="51"/>
      <c r="YX91" s="51"/>
      <c r="YY91" s="51"/>
      <c r="YZ91" s="51"/>
      <c r="ZA91" s="51"/>
      <c r="ZB91" s="51"/>
      <c r="ZC91" s="51"/>
      <c r="ZD91" s="51"/>
      <c r="ZE91" s="51"/>
      <c r="ZF91" s="51"/>
      <c r="ZG91" s="51"/>
      <c r="ZH91" s="51"/>
      <c r="ZI91" s="51"/>
      <c r="ZJ91" s="51"/>
      <c r="ZK91" s="51"/>
      <c r="ZL91" s="51"/>
      <c r="ZM91" s="51"/>
      <c r="ZN91" s="51"/>
      <c r="ZO91" s="51"/>
      <c r="ZP91" s="51"/>
      <c r="ZQ91" s="51"/>
      <c r="ZR91" s="51"/>
      <c r="ZS91" s="51"/>
      <c r="ZT91" s="51"/>
      <c r="ZU91" s="51"/>
      <c r="ZV91" s="51"/>
      <c r="ZW91" s="51"/>
      <c r="ZX91" s="51"/>
      <c r="ZY91" s="51"/>
      <c r="ZZ91" s="51"/>
      <c r="AAA91" s="51"/>
      <c r="AAB91" s="51"/>
      <c r="AAC91" s="51"/>
      <c r="AAD91" s="51"/>
      <c r="AAE91" s="51"/>
      <c r="AAF91" s="51"/>
      <c r="AAG91" s="51"/>
      <c r="AAH91" s="51"/>
      <c r="AAI91" s="51"/>
      <c r="AAJ91" s="51"/>
      <c r="AAK91" s="51"/>
      <c r="AAL91" s="51"/>
      <c r="AAM91" s="51"/>
      <c r="AAN91" s="51"/>
      <c r="AAO91" s="51"/>
      <c r="AAP91" s="51"/>
      <c r="AAQ91" s="51"/>
      <c r="AAR91" s="51"/>
      <c r="AAS91" s="51"/>
      <c r="AAT91" s="51"/>
      <c r="AAU91" s="51"/>
      <c r="AAV91" s="51"/>
      <c r="AAW91" s="51"/>
      <c r="AAX91" s="51"/>
      <c r="AAY91" s="51"/>
      <c r="AAZ91" s="51"/>
      <c r="ABA91" s="51"/>
      <c r="ABB91" s="51"/>
      <c r="ABC91" s="51"/>
      <c r="ABD91" s="51"/>
      <c r="ABE91" s="51"/>
      <c r="ABF91" s="51"/>
      <c r="ABG91" s="51"/>
      <c r="ABH91" s="51"/>
      <c r="ABI91" s="51"/>
      <c r="ABJ91" s="51"/>
      <c r="ABK91" s="51"/>
      <c r="ABL91" s="51"/>
      <c r="ABM91" s="51"/>
      <c r="ABN91" s="51"/>
      <c r="ABO91" s="51"/>
      <c r="ABP91" s="51"/>
      <c r="ABQ91" s="51"/>
      <c r="ABR91" s="51"/>
      <c r="ABS91" s="51"/>
      <c r="ABT91" s="51"/>
      <c r="ABU91" s="51"/>
      <c r="ABV91" s="51"/>
      <c r="ABW91" s="51"/>
      <c r="ABX91" s="51"/>
      <c r="ABY91" s="51"/>
      <c r="ABZ91" s="51"/>
      <c r="ACA91" s="51"/>
      <c r="ACB91" s="51"/>
      <c r="ACC91" s="51"/>
      <c r="ACD91" s="51"/>
      <c r="ACE91" s="51"/>
      <c r="ACF91" s="51"/>
      <c r="ACG91" s="51"/>
      <c r="ACH91" s="51"/>
      <c r="ACI91" s="51"/>
      <c r="ACJ91" s="51"/>
      <c r="ACK91" s="51"/>
      <c r="ACL91" s="51"/>
      <c r="ACM91" s="51"/>
      <c r="ACN91" s="51"/>
      <c r="ACO91" s="51"/>
      <c r="ACP91" s="51"/>
      <c r="ACQ91" s="51"/>
      <c r="ACR91" s="51"/>
      <c r="ACS91" s="51"/>
      <c r="ACT91" s="51"/>
      <c r="ACU91" s="51"/>
      <c r="ACV91" s="51"/>
      <c r="ACW91" s="51"/>
      <c r="ACX91" s="51"/>
      <c r="ACY91" s="51"/>
      <c r="ACZ91" s="51"/>
      <c r="ADA91" s="51"/>
      <c r="ADB91" s="51"/>
      <c r="ADC91" s="51"/>
      <c r="ADD91" s="51"/>
      <c r="ADE91" s="51"/>
      <c r="ADF91" s="51"/>
      <c r="ADG91" s="51"/>
      <c r="ADH91" s="51"/>
      <c r="ADI91" s="51"/>
      <c r="ADJ91" s="51"/>
      <c r="ADK91" s="51"/>
      <c r="ADL91" s="51"/>
      <c r="ADM91" s="51"/>
      <c r="ADN91" s="51"/>
      <c r="ADO91" s="51"/>
      <c r="ADP91" s="51"/>
      <c r="ADQ91" s="51"/>
      <c r="ADR91" s="51"/>
      <c r="ADS91" s="51"/>
      <c r="ADT91" s="51"/>
      <c r="ADU91" s="51"/>
      <c r="ADV91" s="51"/>
      <c r="ADW91" s="51"/>
      <c r="ADX91" s="51"/>
      <c r="ADY91" s="51"/>
      <c r="ADZ91" s="51"/>
      <c r="AEA91" s="51"/>
      <c r="AEB91" s="51"/>
      <c r="AEC91" s="51"/>
      <c r="AED91" s="51"/>
      <c r="AEE91" s="51"/>
      <c r="AEF91" s="51"/>
      <c r="AEG91" s="51"/>
      <c r="AEH91" s="51"/>
      <c r="AEI91" s="51"/>
      <c r="AEJ91" s="51"/>
      <c r="AEK91" s="51"/>
      <c r="AEL91" s="51"/>
      <c r="AEM91" s="51"/>
      <c r="AEN91" s="51"/>
      <c r="AEO91" s="51"/>
      <c r="AEP91" s="51"/>
      <c r="AEQ91" s="51"/>
      <c r="AER91" s="51"/>
      <c r="AES91" s="51"/>
      <c r="AET91" s="51"/>
      <c r="AEU91" s="51"/>
      <c r="AEV91" s="51"/>
      <c r="AEW91" s="51"/>
      <c r="AEX91" s="51"/>
      <c r="AEY91" s="51"/>
      <c r="AEZ91" s="51"/>
      <c r="AFA91" s="51"/>
      <c r="AFB91" s="51"/>
      <c r="AFC91" s="51"/>
      <c r="AFD91" s="51"/>
      <c r="AFE91" s="51"/>
      <c r="AFF91" s="51"/>
      <c r="AFG91" s="51"/>
      <c r="AFH91" s="51"/>
      <c r="AFI91" s="51"/>
      <c r="AFJ91" s="51"/>
      <c r="AFK91" s="51"/>
      <c r="AFL91" s="51"/>
      <c r="AFM91" s="51"/>
      <c r="AFN91" s="51"/>
      <c r="AFO91" s="51"/>
      <c r="AFP91" s="51"/>
      <c r="AFQ91" s="51"/>
      <c r="AFR91" s="51"/>
      <c r="AFS91" s="51"/>
      <c r="AFT91" s="51"/>
      <c r="AFU91" s="51"/>
      <c r="AFV91" s="51"/>
      <c r="AFW91" s="51"/>
      <c r="AFX91" s="51"/>
      <c r="AFY91" s="51"/>
      <c r="AFZ91" s="51"/>
      <c r="AGA91" s="51"/>
      <c r="AGB91" s="51"/>
      <c r="AGC91" s="51"/>
      <c r="AGD91" s="51"/>
      <c r="AGE91" s="51"/>
      <c r="AGF91" s="51"/>
      <c r="AGG91" s="51"/>
      <c r="AGH91" s="51"/>
      <c r="AGI91" s="51"/>
      <c r="AGJ91" s="51"/>
      <c r="AGK91" s="51"/>
      <c r="AGL91" s="51"/>
      <c r="AGM91" s="51"/>
      <c r="AGN91" s="51"/>
      <c r="AGO91" s="51"/>
      <c r="AGP91" s="51"/>
      <c r="AGQ91" s="51"/>
      <c r="AGR91" s="51"/>
      <c r="AGS91" s="51"/>
      <c r="AGT91" s="51"/>
      <c r="AGU91" s="51"/>
      <c r="AGV91" s="51"/>
      <c r="AGW91" s="51"/>
      <c r="AGX91" s="51"/>
      <c r="AGY91" s="51"/>
      <c r="AGZ91" s="51"/>
      <c r="AHA91" s="51"/>
      <c r="AHB91" s="51"/>
      <c r="AHC91" s="51"/>
      <c r="AHD91" s="51"/>
      <c r="AHE91" s="51"/>
      <c r="AHF91" s="51"/>
      <c r="AHG91" s="51"/>
      <c r="AHH91" s="51"/>
      <c r="AHI91" s="51"/>
      <c r="AHJ91" s="51"/>
      <c r="AHK91" s="51"/>
      <c r="AHL91" s="51"/>
      <c r="AHM91" s="51"/>
      <c r="AHN91" s="51"/>
      <c r="AHO91" s="51"/>
      <c r="AHP91" s="51"/>
      <c r="AHQ91" s="51"/>
      <c r="AHR91" s="51"/>
      <c r="AHS91" s="51"/>
      <c r="AHT91" s="51"/>
      <c r="AHU91" s="51"/>
      <c r="AHV91" s="51"/>
      <c r="AHW91" s="51"/>
      <c r="AHX91" s="51"/>
      <c r="AHY91" s="51"/>
      <c r="AHZ91" s="51"/>
      <c r="AIA91" s="51"/>
      <c r="AIB91" s="51"/>
      <c r="AIC91" s="51"/>
      <c r="AID91" s="51"/>
      <c r="AIE91" s="51"/>
      <c r="AIF91" s="51"/>
      <c r="AIG91" s="51"/>
      <c r="AIH91" s="51"/>
      <c r="AII91" s="51"/>
      <c r="AIJ91" s="51"/>
      <c r="AIK91" s="51"/>
      <c r="AIL91" s="51"/>
      <c r="AIM91" s="51"/>
      <c r="AIN91" s="51"/>
      <c r="AIO91" s="51"/>
      <c r="AIP91" s="51"/>
      <c r="AIQ91" s="51"/>
      <c r="AIR91" s="51"/>
      <c r="AIS91" s="51"/>
      <c r="AIT91" s="51"/>
      <c r="AIU91" s="51"/>
      <c r="AIV91" s="51"/>
      <c r="AIW91" s="51"/>
      <c r="AIX91" s="51"/>
      <c r="AIY91" s="51"/>
      <c r="AIZ91" s="51"/>
      <c r="AJA91" s="51"/>
      <c r="AJB91" s="51"/>
      <c r="AJC91" s="51"/>
      <c r="AJD91" s="51"/>
      <c r="AJE91" s="51"/>
      <c r="AJF91" s="51"/>
      <c r="AJG91" s="51"/>
      <c r="AJH91" s="51"/>
      <c r="AJI91" s="51"/>
      <c r="AJJ91" s="51"/>
      <c r="AJK91" s="51"/>
      <c r="AJL91" s="51"/>
      <c r="AJM91" s="51"/>
      <c r="AJN91" s="51"/>
      <c r="AJO91" s="51"/>
      <c r="AJP91" s="51"/>
      <c r="AJQ91" s="51"/>
      <c r="AJR91" s="51"/>
      <c r="AJS91" s="51"/>
      <c r="AJT91" s="51"/>
      <c r="AJU91" s="51"/>
      <c r="AJV91" s="51"/>
      <c r="AJW91" s="51"/>
      <c r="AJX91" s="51"/>
      <c r="AJY91" s="51"/>
      <c r="AJZ91" s="51"/>
      <c r="AKA91" s="51"/>
      <c r="AKB91" s="51"/>
      <c r="AKC91" s="51"/>
      <c r="AKD91" s="51"/>
      <c r="AKE91" s="51"/>
      <c r="AKF91" s="51"/>
      <c r="AKG91" s="51"/>
      <c r="AKH91" s="51"/>
      <c r="AKI91" s="51"/>
      <c r="AKJ91" s="51"/>
      <c r="AKK91" s="51"/>
      <c r="AKL91" s="51"/>
      <c r="AKM91" s="51"/>
      <c r="AKN91" s="51"/>
      <c r="AKO91" s="51"/>
      <c r="AKP91" s="51"/>
      <c r="AKQ91" s="51"/>
      <c r="AKR91" s="51"/>
      <c r="AKS91" s="51"/>
      <c r="AKT91" s="51"/>
      <c r="AKU91" s="51"/>
      <c r="AKV91" s="51"/>
      <c r="AKW91" s="51"/>
      <c r="AKX91" s="51"/>
      <c r="AKY91" s="51"/>
      <c r="AKZ91" s="51"/>
      <c r="ALA91" s="51"/>
      <c r="ALB91" s="51"/>
      <c r="ALC91" s="51"/>
      <c r="ALD91" s="51"/>
      <c r="ALE91" s="51"/>
      <c r="ALF91" s="51"/>
      <c r="ALG91" s="51"/>
      <c r="ALH91" s="51"/>
      <c r="ALI91" s="51"/>
      <c r="ALJ91" s="51"/>
      <c r="ALK91" s="51"/>
      <c r="ALL91" s="51"/>
      <c r="ALM91" s="51"/>
      <c r="ALN91" s="51"/>
      <c r="ALO91" s="51"/>
      <c r="ALP91" s="51"/>
      <c r="ALQ91" s="51"/>
      <c r="ALR91" s="51"/>
      <c r="ALS91" s="51"/>
      <c r="ALT91" s="51"/>
      <c r="ALU91" s="51"/>
      <c r="ALV91" s="51"/>
      <c r="ALW91" s="51"/>
      <c r="ALX91" s="51"/>
      <c r="ALY91" s="51"/>
      <c r="ALZ91" s="51"/>
      <c r="AMA91" s="51"/>
      <c r="AMB91" s="51"/>
      <c r="AMC91" s="51"/>
      <c r="AMD91" s="51"/>
      <c r="AME91" s="51"/>
      <c r="AMF91" s="51"/>
      <c r="AMG91" s="51"/>
      <c r="AMH91" s="51"/>
      <c r="AMI91" s="51"/>
      <c r="AMJ91" s="51"/>
    </row>
    <row r="92" spans="1:1024" s="66" customFormat="1" ht="15" x14ac:dyDescent="0.25">
      <c r="D92" s="70"/>
      <c r="F92" s="81"/>
      <c r="G92" s="81"/>
      <c r="J92" s="19"/>
      <c r="K92" s="44"/>
    </row>
    <row r="93" spans="1:1024" s="66" customFormat="1" ht="15" x14ac:dyDescent="0.25">
      <c r="B93" s="78" t="s">
        <v>82</v>
      </c>
      <c r="C93" s="79"/>
      <c r="D93" s="80"/>
      <c r="E93" s="79"/>
      <c r="F93" s="79"/>
      <c r="G93" s="79"/>
      <c r="H93" s="79"/>
      <c r="J93" s="19"/>
    </row>
    <row r="94" spans="1:1024" s="66" customFormat="1" ht="90" x14ac:dyDescent="0.25">
      <c r="A94" s="15" t="s">
        <v>1</v>
      </c>
      <c r="B94" s="16" t="s">
        <v>23</v>
      </c>
      <c r="C94" s="15" t="s">
        <v>24</v>
      </c>
      <c r="D94" s="47" t="s">
        <v>4</v>
      </c>
      <c r="E94" s="17" t="s">
        <v>59</v>
      </c>
      <c r="F94" s="17" t="s">
        <v>25</v>
      </c>
      <c r="G94" s="16" t="s">
        <v>26</v>
      </c>
      <c r="H94" s="16" t="s">
        <v>92</v>
      </c>
      <c r="J94" s="19"/>
    </row>
    <row r="95" spans="1:1024" s="66" customFormat="1" ht="26.25" x14ac:dyDescent="0.25">
      <c r="A95" s="67" t="s">
        <v>8</v>
      </c>
      <c r="B95" s="48" t="s">
        <v>68</v>
      </c>
      <c r="C95" s="67" t="s">
        <v>9</v>
      </c>
      <c r="D95" s="65">
        <v>40</v>
      </c>
      <c r="E95" s="77">
        <v>0</v>
      </c>
      <c r="F95" s="36">
        <f>SUM(D95*E95)</f>
        <v>0</v>
      </c>
      <c r="G95" s="36">
        <f>SUM(F95*1.08)</f>
        <v>0</v>
      </c>
      <c r="H95" s="77"/>
      <c r="J95" s="19"/>
      <c r="K95" s="44"/>
    </row>
    <row r="96" spans="1:1024" s="66" customFormat="1" ht="15" x14ac:dyDescent="0.25">
      <c r="D96" s="70"/>
      <c r="F96" s="81">
        <f>SUM(F95)</f>
        <v>0</v>
      </c>
      <c r="G96" s="81">
        <f>SUM(G95)</f>
        <v>0</v>
      </c>
      <c r="J96" s="19"/>
      <c r="K96" s="44"/>
    </row>
    <row r="97" spans="1:11" s="19" customFormat="1" x14ac:dyDescent="0.2">
      <c r="D97" s="37"/>
    </row>
    <row r="98" spans="1:11" s="66" customFormat="1" ht="15" x14ac:dyDescent="0.25">
      <c r="B98" s="78" t="s">
        <v>83</v>
      </c>
      <c r="C98" s="79"/>
      <c r="D98" s="80"/>
      <c r="E98" s="79"/>
      <c r="F98" s="79"/>
      <c r="G98" s="79"/>
      <c r="H98" s="79"/>
      <c r="J98" s="19"/>
    </row>
    <row r="99" spans="1:11" s="66" customFormat="1" ht="90" x14ac:dyDescent="0.25">
      <c r="A99" s="15" t="s">
        <v>1</v>
      </c>
      <c r="B99" s="16" t="s">
        <v>23</v>
      </c>
      <c r="C99" s="15" t="s">
        <v>24</v>
      </c>
      <c r="D99" s="47" t="s">
        <v>4</v>
      </c>
      <c r="E99" s="17" t="s">
        <v>59</v>
      </c>
      <c r="F99" s="17" t="s">
        <v>25</v>
      </c>
      <c r="G99" s="16" t="s">
        <v>26</v>
      </c>
      <c r="H99" s="16" t="s">
        <v>92</v>
      </c>
      <c r="J99" s="19"/>
    </row>
    <row r="100" spans="1:11" s="66" customFormat="1" ht="39" x14ac:dyDescent="0.25">
      <c r="A100" s="67" t="s">
        <v>8</v>
      </c>
      <c r="B100" s="48" t="s">
        <v>69</v>
      </c>
      <c r="C100" s="67" t="s">
        <v>31</v>
      </c>
      <c r="D100" s="65">
        <v>40000</v>
      </c>
      <c r="E100" s="77">
        <v>0</v>
      </c>
      <c r="F100" s="36">
        <f>SUM(D100*E100)</f>
        <v>0</v>
      </c>
      <c r="G100" s="36">
        <f>SUM(F100*1.08)</f>
        <v>0</v>
      </c>
      <c r="H100" s="77"/>
      <c r="J100" s="19"/>
      <c r="K100" s="44"/>
    </row>
    <row r="101" spans="1:11" s="66" customFormat="1" ht="15" x14ac:dyDescent="0.25">
      <c r="D101" s="70"/>
      <c r="F101" s="81">
        <f>SUM(F100)</f>
        <v>0</v>
      </c>
      <c r="G101" s="81">
        <f>SUM(G100)</f>
        <v>0</v>
      </c>
      <c r="J101" s="19"/>
      <c r="K101" s="44"/>
    </row>
    <row r="102" spans="1:11" s="66" customFormat="1" ht="15" x14ac:dyDescent="0.25">
      <c r="B102" s="78" t="s">
        <v>84</v>
      </c>
      <c r="C102" s="79"/>
      <c r="D102" s="80"/>
      <c r="E102" s="79"/>
      <c r="F102" s="79"/>
      <c r="G102" s="79"/>
      <c r="H102" s="79"/>
      <c r="J102" s="19"/>
    </row>
    <row r="103" spans="1:11" s="66" customFormat="1" ht="90" x14ac:dyDescent="0.25">
      <c r="A103" s="15" t="s">
        <v>1</v>
      </c>
      <c r="B103" s="16" t="s">
        <v>23</v>
      </c>
      <c r="C103" s="15" t="s">
        <v>24</v>
      </c>
      <c r="D103" s="47" t="s">
        <v>4</v>
      </c>
      <c r="E103" s="17" t="s">
        <v>59</v>
      </c>
      <c r="F103" s="17" t="s">
        <v>25</v>
      </c>
      <c r="G103" s="16" t="s">
        <v>26</v>
      </c>
      <c r="H103" s="16" t="s">
        <v>92</v>
      </c>
      <c r="J103" s="19"/>
    </row>
    <row r="104" spans="1:11" s="66" customFormat="1" ht="39" x14ac:dyDescent="0.25">
      <c r="A104" s="67" t="s">
        <v>8</v>
      </c>
      <c r="B104" s="48" t="s">
        <v>70</v>
      </c>
      <c r="C104" s="67" t="s">
        <v>19</v>
      </c>
      <c r="D104" s="65">
        <v>40000</v>
      </c>
      <c r="E104" s="77">
        <v>0</v>
      </c>
      <c r="F104" s="36">
        <f>SUM(D104*E104)</f>
        <v>0</v>
      </c>
      <c r="G104" s="36">
        <f>SUM(F104*1.08)</f>
        <v>0</v>
      </c>
      <c r="H104" s="77"/>
      <c r="J104" s="19"/>
      <c r="K104" s="44"/>
    </row>
    <row r="105" spans="1:11" s="66" customFormat="1" ht="15" x14ac:dyDescent="0.25">
      <c r="D105" s="70"/>
      <c r="F105" s="81">
        <f>SUM(F104)</f>
        <v>0</v>
      </c>
      <c r="G105" s="81">
        <f>SUM(G104)</f>
        <v>0</v>
      </c>
      <c r="J105" s="19"/>
      <c r="K105" s="44"/>
    </row>
    <row r="106" spans="1:11" s="66" customFormat="1" ht="15" x14ac:dyDescent="0.25">
      <c r="B106" s="78" t="s">
        <v>85</v>
      </c>
      <c r="C106" s="79"/>
      <c r="D106" s="80"/>
      <c r="E106" s="79"/>
      <c r="F106" s="79"/>
      <c r="G106" s="79"/>
      <c r="H106" s="79"/>
      <c r="J106" s="19"/>
    </row>
    <row r="107" spans="1:11" s="66" customFormat="1" ht="90" x14ac:dyDescent="0.25">
      <c r="A107" s="15" t="s">
        <v>1</v>
      </c>
      <c r="B107" s="16" t="s">
        <v>23</v>
      </c>
      <c r="C107" s="15" t="s">
        <v>24</v>
      </c>
      <c r="D107" s="47" t="s">
        <v>4</v>
      </c>
      <c r="E107" s="17" t="s">
        <v>59</v>
      </c>
      <c r="F107" s="17" t="s">
        <v>25</v>
      </c>
      <c r="G107" s="16" t="s">
        <v>26</v>
      </c>
      <c r="H107" s="16" t="s">
        <v>92</v>
      </c>
      <c r="J107" s="19"/>
    </row>
    <row r="108" spans="1:11" s="66" customFormat="1" ht="39" x14ac:dyDescent="0.25">
      <c r="A108" s="67" t="s">
        <v>8</v>
      </c>
      <c r="B108" s="48" t="s">
        <v>71</v>
      </c>
      <c r="C108" s="67" t="s">
        <v>19</v>
      </c>
      <c r="D108" s="65">
        <v>100000</v>
      </c>
      <c r="E108" s="77">
        <v>0</v>
      </c>
      <c r="F108" s="36">
        <f>SUM(D108*E108)</f>
        <v>0</v>
      </c>
      <c r="G108" s="36">
        <f>SUM(F108*1.08)</f>
        <v>0</v>
      </c>
      <c r="H108" s="77"/>
      <c r="J108" s="19"/>
      <c r="K108" s="44"/>
    </row>
    <row r="109" spans="1:11" s="66" customFormat="1" ht="15" x14ac:dyDescent="0.25">
      <c r="D109" s="70"/>
      <c r="F109" s="81">
        <f>SUM(F108)</f>
        <v>0</v>
      </c>
      <c r="G109" s="81">
        <f>SUM(G108)</f>
        <v>0</v>
      </c>
      <c r="J109" s="19"/>
      <c r="K109" s="44"/>
    </row>
    <row r="110" spans="1:11" s="19" customFormat="1" x14ac:dyDescent="0.2">
      <c r="D110" s="37"/>
    </row>
    <row r="111" spans="1:11" s="66" customFormat="1" ht="15" x14ac:dyDescent="0.25">
      <c r="B111" s="78" t="s">
        <v>86</v>
      </c>
      <c r="C111" s="79"/>
      <c r="D111" s="80"/>
      <c r="E111" s="79"/>
      <c r="F111" s="79"/>
      <c r="G111" s="79"/>
      <c r="H111" s="79"/>
      <c r="J111" s="19"/>
    </row>
    <row r="112" spans="1:11" s="66" customFormat="1" ht="90" x14ac:dyDescent="0.25">
      <c r="A112" s="15" t="s">
        <v>1</v>
      </c>
      <c r="B112" s="16" t="s">
        <v>23</v>
      </c>
      <c r="C112" s="15" t="s">
        <v>24</v>
      </c>
      <c r="D112" s="47" t="s">
        <v>4</v>
      </c>
      <c r="E112" s="17" t="s">
        <v>59</v>
      </c>
      <c r="F112" s="17" t="s">
        <v>25</v>
      </c>
      <c r="G112" s="16" t="s">
        <v>26</v>
      </c>
      <c r="H112" s="16" t="s">
        <v>92</v>
      </c>
      <c r="J112" s="19"/>
    </row>
    <row r="113" spans="1:11" s="66" customFormat="1" ht="51.75" x14ac:dyDescent="0.25">
      <c r="A113" s="67" t="s">
        <v>8</v>
      </c>
      <c r="B113" s="48" t="s">
        <v>72</v>
      </c>
      <c r="C113" s="67" t="s">
        <v>19</v>
      </c>
      <c r="D113" s="65">
        <v>35000</v>
      </c>
      <c r="E113" s="77">
        <v>0</v>
      </c>
      <c r="F113" s="36">
        <f>SUM(D113*E113)</f>
        <v>0</v>
      </c>
      <c r="G113" s="36">
        <f>SUM(F113*1.08)</f>
        <v>0</v>
      </c>
      <c r="H113" s="77"/>
      <c r="J113" s="19"/>
      <c r="K113" s="44"/>
    </row>
    <row r="114" spans="1:11" s="66" customFormat="1" ht="15" x14ac:dyDescent="0.25">
      <c r="D114" s="70"/>
      <c r="F114" s="81">
        <f>SUM(F113)</f>
        <v>0</v>
      </c>
      <c r="G114" s="81">
        <f>SUM(G113)</f>
        <v>0</v>
      </c>
      <c r="J114" s="19"/>
      <c r="K114" s="44"/>
    </row>
    <row r="115" spans="1:11" s="66" customFormat="1" ht="15" x14ac:dyDescent="0.25">
      <c r="D115" s="70"/>
      <c r="F115" s="81"/>
      <c r="G115" s="81"/>
      <c r="J115" s="19"/>
      <c r="K115" s="44"/>
    </row>
    <row r="116" spans="1:11" s="66" customFormat="1" ht="15" x14ac:dyDescent="0.25">
      <c r="D116" s="70"/>
      <c r="F116" s="81"/>
      <c r="G116" s="81"/>
      <c r="J116" s="19"/>
      <c r="K116" s="44"/>
    </row>
    <row r="117" spans="1:11" s="66" customFormat="1" ht="15" x14ac:dyDescent="0.25">
      <c r="D117" s="70"/>
      <c r="F117" s="81"/>
      <c r="G117" s="81"/>
      <c r="J117" s="19"/>
      <c r="K117" s="44"/>
    </row>
    <row r="118" spans="1:11" s="66" customFormat="1" ht="15" x14ac:dyDescent="0.25">
      <c r="D118" s="70"/>
      <c r="F118" s="81"/>
      <c r="G118" s="81"/>
      <c r="J118" s="19"/>
      <c r="K118" s="44"/>
    </row>
    <row r="119" spans="1:11" s="66" customFormat="1" ht="15" x14ac:dyDescent="0.25">
      <c r="D119" s="70"/>
      <c r="F119" s="81"/>
      <c r="G119" s="81"/>
      <c r="J119" s="19"/>
      <c r="K119" s="44"/>
    </row>
    <row r="120" spans="1:11" s="66" customFormat="1" ht="15" x14ac:dyDescent="0.25">
      <c r="D120" s="70"/>
      <c r="F120" s="81"/>
      <c r="G120" s="81"/>
      <c r="J120" s="19"/>
      <c r="K120" s="44"/>
    </row>
    <row r="121" spans="1:11" s="66" customFormat="1" ht="15" x14ac:dyDescent="0.25">
      <c r="D121" s="70"/>
      <c r="F121" s="81"/>
      <c r="G121" s="81"/>
      <c r="J121" s="19"/>
      <c r="K121" s="44"/>
    </row>
    <row r="122" spans="1:11" s="66" customFormat="1" ht="15" x14ac:dyDescent="0.25">
      <c r="B122" s="78" t="s">
        <v>87</v>
      </c>
      <c r="C122" s="79"/>
      <c r="D122" s="80"/>
      <c r="E122" s="79"/>
      <c r="F122" s="79"/>
      <c r="G122" s="79"/>
      <c r="H122" s="79"/>
      <c r="J122" s="19"/>
    </row>
    <row r="123" spans="1:11" s="66" customFormat="1" ht="90" x14ac:dyDescent="0.25">
      <c r="A123" s="15" t="s">
        <v>1</v>
      </c>
      <c r="B123" s="16" t="s">
        <v>23</v>
      </c>
      <c r="C123" s="15" t="s">
        <v>24</v>
      </c>
      <c r="D123" s="47" t="s">
        <v>4</v>
      </c>
      <c r="E123" s="17" t="s">
        <v>59</v>
      </c>
      <c r="F123" s="17" t="s">
        <v>25</v>
      </c>
      <c r="G123" s="16" t="s">
        <v>26</v>
      </c>
      <c r="H123" s="16" t="s">
        <v>92</v>
      </c>
      <c r="J123" s="19"/>
    </row>
    <row r="124" spans="1:11" s="66" customFormat="1" ht="51.75" x14ac:dyDescent="0.25">
      <c r="A124" s="67" t="s">
        <v>8</v>
      </c>
      <c r="B124" s="48" t="s">
        <v>90</v>
      </c>
      <c r="C124" s="67" t="s">
        <v>31</v>
      </c>
      <c r="D124" s="65">
        <v>100000</v>
      </c>
      <c r="E124" s="77">
        <v>0</v>
      </c>
      <c r="F124" s="36">
        <f>SUM(D124*E124)</f>
        <v>0</v>
      </c>
      <c r="G124" s="36">
        <f>SUM(F124*1.08)</f>
        <v>0</v>
      </c>
      <c r="H124" s="77"/>
      <c r="J124" s="19"/>
      <c r="K124" s="44"/>
    </row>
    <row r="125" spans="1:11" s="66" customFormat="1" ht="15" x14ac:dyDescent="0.25">
      <c r="D125" s="70"/>
      <c r="F125" s="81">
        <f>SUM(F124)</f>
        <v>0</v>
      </c>
      <c r="G125" s="81">
        <f>SUM(G124)</f>
        <v>0</v>
      </c>
      <c r="J125" s="19"/>
      <c r="K125" s="44"/>
    </row>
    <row r="126" spans="1:11" s="19" customFormat="1" x14ac:dyDescent="0.2">
      <c r="D126" s="37"/>
    </row>
    <row r="127" spans="1:11" s="19" customFormat="1" x14ac:dyDescent="0.2">
      <c r="D127" s="37"/>
    </row>
    <row r="128" spans="1:11" s="66" customFormat="1" ht="15" x14ac:dyDescent="0.25">
      <c r="B128" s="78" t="s">
        <v>88</v>
      </c>
      <c r="C128" s="79"/>
      <c r="D128" s="80"/>
      <c r="E128" s="79"/>
      <c r="F128" s="79"/>
      <c r="G128" s="79"/>
      <c r="H128" s="79"/>
      <c r="J128" s="19"/>
    </row>
    <row r="129" spans="1:11" s="66" customFormat="1" ht="90" x14ac:dyDescent="0.25">
      <c r="A129" s="15" t="s">
        <v>1</v>
      </c>
      <c r="B129" s="16" t="s">
        <v>23</v>
      </c>
      <c r="C129" s="15" t="s">
        <v>24</v>
      </c>
      <c r="D129" s="47" t="s">
        <v>4</v>
      </c>
      <c r="E129" s="17" t="s">
        <v>59</v>
      </c>
      <c r="F129" s="17" t="s">
        <v>25</v>
      </c>
      <c r="G129" s="16" t="s">
        <v>26</v>
      </c>
      <c r="H129" s="16" t="s">
        <v>92</v>
      </c>
      <c r="J129" s="19"/>
    </row>
    <row r="130" spans="1:11" s="66" customFormat="1" ht="39" x14ac:dyDescent="0.25">
      <c r="A130" s="67" t="s">
        <v>8</v>
      </c>
      <c r="B130" s="48" t="s">
        <v>73</v>
      </c>
      <c r="C130" s="67" t="s">
        <v>19</v>
      </c>
      <c r="D130" s="65">
        <v>8000</v>
      </c>
      <c r="E130" s="77">
        <v>0</v>
      </c>
      <c r="F130" s="36">
        <f>SUM(D130*E130)</f>
        <v>0</v>
      </c>
      <c r="G130" s="36">
        <f>SUM(F130*1.08)</f>
        <v>0</v>
      </c>
      <c r="H130" s="77"/>
      <c r="J130" s="19"/>
      <c r="K130" s="44"/>
    </row>
    <row r="131" spans="1:11" s="66" customFormat="1" ht="15" x14ac:dyDescent="0.25">
      <c r="D131" s="70"/>
      <c r="F131" s="81">
        <f>SUM(F130)</f>
        <v>0</v>
      </c>
      <c r="G131" s="81">
        <f>SUM(G130)</f>
        <v>0</v>
      </c>
      <c r="J131" s="19"/>
      <c r="K131" s="44"/>
    </row>
    <row r="132" spans="1:11" s="66" customFormat="1" ht="15" x14ac:dyDescent="0.25">
      <c r="D132" s="70"/>
      <c r="F132" s="81"/>
      <c r="G132" s="81"/>
      <c r="J132" s="19"/>
      <c r="K132" s="44"/>
    </row>
    <row r="133" spans="1:11" s="66" customFormat="1" ht="15" x14ac:dyDescent="0.25">
      <c r="D133" s="70"/>
      <c r="F133" s="81"/>
      <c r="G133" s="81"/>
      <c r="J133" s="19"/>
      <c r="K133" s="44"/>
    </row>
    <row r="134" spans="1:11" s="19" customFormat="1" x14ac:dyDescent="0.2">
      <c r="D134" s="37"/>
    </row>
    <row r="135" spans="1:11" s="19" customFormat="1" x14ac:dyDescent="0.2">
      <c r="D135" s="37"/>
    </row>
    <row r="136" spans="1:11" s="19" customFormat="1" x14ac:dyDescent="0.2">
      <c r="D136" s="37"/>
    </row>
    <row r="137" spans="1:11" s="19" customFormat="1" x14ac:dyDescent="0.2">
      <c r="D137" s="37"/>
    </row>
    <row r="138" spans="1:11" s="19" customFormat="1" x14ac:dyDescent="0.2">
      <c r="B138" s="38" t="s">
        <v>89</v>
      </c>
      <c r="C138" s="38"/>
      <c r="D138" s="39"/>
      <c r="E138" s="20"/>
      <c r="F138" s="20"/>
      <c r="H138" s="20"/>
    </row>
    <row r="139" spans="1:11" s="42" customFormat="1" ht="89.25" x14ac:dyDescent="0.2">
      <c r="A139" s="21" t="s">
        <v>33</v>
      </c>
      <c r="B139" s="15" t="s">
        <v>23</v>
      </c>
      <c r="C139" s="15" t="s">
        <v>34</v>
      </c>
      <c r="D139" s="40" t="s">
        <v>4</v>
      </c>
      <c r="E139" s="41" t="s">
        <v>35</v>
      </c>
      <c r="F139" s="17" t="s">
        <v>25</v>
      </c>
      <c r="G139" s="16" t="s">
        <v>48</v>
      </c>
      <c r="H139" s="16" t="s">
        <v>92</v>
      </c>
    </row>
    <row r="140" spans="1:11" s="19" customFormat="1" ht="25.5" x14ac:dyDescent="0.2">
      <c r="A140" s="43" t="s">
        <v>8</v>
      </c>
      <c r="B140" s="18" t="s">
        <v>74</v>
      </c>
      <c r="C140" s="33" t="s">
        <v>19</v>
      </c>
      <c r="D140" s="46">
        <v>4000</v>
      </c>
      <c r="E140" s="35">
        <v>0</v>
      </c>
      <c r="F140" s="35">
        <f>D140*E140</f>
        <v>0</v>
      </c>
      <c r="G140" s="35">
        <f>SUM(F140*1.08)</f>
        <v>0</v>
      </c>
      <c r="H140" s="35"/>
    </row>
    <row r="141" spans="1:11" s="19" customFormat="1" x14ac:dyDescent="0.2">
      <c r="B141" s="38"/>
      <c r="C141" s="38"/>
      <c r="D141" s="39"/>
      <c r="E141" s="20"/>
      <c r="F141" s="45">
        <f>SUM(F140)</f>
        <v>0</v>
      </c>
      <c r="G141" s="45">
        <f>SUM(G140)</f>
        <v>0</v>
      </c>
      <c r="H141" s="20"/>
    </row>
    <row r="142" spans="1:11" s="19" customFormat="1" x14ac:dyDescent="0.2">
      <c r="D142" s="37"/>
    </row>
    <row r="143" spans="1:11" s="19" customFormat="1" x14ac:dyDescent="0.2">
      <c r="D143" s="37"/>
    </row>
    <row r="144" spans="1:11" s="19" customFormat="1" x14ac:dyDescent="0.2">
      <c r="D144" s="37"/>
    </row>
    <row r="145" spans="2:7" s="19" customFormat="1" x14ac:dyDescent="0.2">
      <c r="E145" s="20"/>
      <c r="G145" s="20"/>
    </row>
    <row r="146" spans="2:7" s="19" customFormat="1" x14ac:dyDescent="0.2">
      <c r="E146" s="20"/>
      <c r="G146" s="20"/>
    </row>
    <row r="147" spans="2:7" s="19" customFormat="1" x14ac:dyDescent="0.2">
      <c r="E147" s="20"/>
      <c r="G147" s="20"/>
    </row>
    <row r="148" spans="2:7" s="19" customFormat="1" ht="12.75" customHeight="1" x14ac:dyDescent="0.2">
      <c r="E148" s="20"/>
      <c r="G148" s="20"/>
    </row>
    <row r="149" spans="2:7" s="19" customFormat="1" ht="12.75" customHeight="1" x14ac:dyDescent="0.2">
      <c r="E149" s="20"/>
      <c r="G149" s="20"/>
    </row>
    <row r="150" spans="2:7" s="19" customFormat="1" ht="12.75" customHeight="1" x14ac:dyDescent="0.2">
      <c r="B150" s="19" t="s">
        <v>27</v>
      </c>
      <c r="E150" s="20"/>
      <c r="G150" s="20"/>
    </row>
    <row r="151" spans="2:7" s="19" customFormat="1" ht="12.75" customHeight="1" x14ac:dyDescent="0.2">
      <c r="E151" s="20"/>
      <c r="G151" s="20"/>
    </row>
    <row r="152" spans="2:7" s="19" customFormat="1" ht="12.75" customHeight="1" x14ac:dyDescent="0.2">
      <c r="E152" s="20"/>
      <c r="G152" s="20"/>
    </row>
    <row r="153" spans="2:7" s="19" customFormat="1" x14ac:dyDescent="0.2">
      <c r="D153" s="37"/>
    </row>
  </sheetData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Wojtasz</dc:creator>
  <dc:description/>
  <cp:lastModifiedBy>Tomasz Cisło</cp:lastModifiedBy>
  <cp:revision>2</cp:revision>
  <cp:lastPrinted>2026-03-10T07:35:40Z</cp:lastPrinted>
  <dcterms:created xsi:type="dcterms:W3CDTF">2015-06-05T18:19:34Z</dcterms:created>
  <dcterms:modified xsi:type="dcterms:W3CDTF">2026-03-24T12:06:14Z</dcterms:modified>
  <dc:language>pl-PL</dc:language>
</cp:coreProperties>
</file>